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ymerA\Desktop\RACHEL\OAI\INFOS. DEL PORTAL CPMSP 2021\SEPTIEMBRE 2021\FINANZAS\SEPTIEMBRE\"/>
    </mc:Choice>
  </mc:AlternateContent>
  <xr:revisionPtr revIDLastSave="0" documentId="8_{42702D44-5E83-44AD-9E98-C7A214562D7A}" xr6:coauthVersionLast="45" xr6:coauthVersionMax="45" xr10:uidLastSave="{00000000-0000-0000-0000-000000000000}"/>
  <bookViews>
    <workbookView xWindow="-108" yWindow="-108" windowWidth="16608" windowHeight="8856" xr2:uid="{784E5D24-0E0A-4A1C-AEDB-8C414D77F257}"/>
  </bookViews>
  <sheets>
    <sheet name="INGRESOS Y EGRESOS SEPT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4" i="3" l="1"/>
  <c r="U17" i="3"/>
  <c r="U11" i="3"/>
  <c r="U10" i="3"/>
  <c r="T84" i="3" l="1"/>
  <c r="S84" i="3"/>
  <c r="R84" i="3"/>
  <c r="U27" i="3"/>
  <c r="U53" i="3"/>
  <c r="Q84" i="3"/>
  <c r="P84" i="3"/>
  <c r="I17" i="3"/>
  <c r="G11" i="3"/>
  <c r="F11" i="3"/>
  <c r="E11" i="3"/>
  <c r="D11" i="3"/>
</calcChain>
</file>

<file path=xl/sharedStrings.xml><?xml version="1.0" encoding="utf-8"?>
<sst xmlns="http://schemas.openxmlformats.org/spreadsheetml/2006/main" count="100" uniqueCount="97">
  <si>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</si>
  <si>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</si>
  <si>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</si>
  <si>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</si>
  <si>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</si>
  <si>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</si>
  <si>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</si>
  <si>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</si>
  <si>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</si>
  <si>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</si>
  <si>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</si>
  <si>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</si>
  <si>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</si>
  <si>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</si>
  <si>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</si>
  <si>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</si>
  <si>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</si>
  <si>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</si>
  <si>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</si>
  <si>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</si>
  <si>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</si>
  <si>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</si>
  <si>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</si>
  <si>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</si>
  <si>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</si>
  <si>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</si>
  <si>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</si>
  <si>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</si>
  <si>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</si>
  <si>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</si>
  <si>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</si>
  <si>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</si>
  <si>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</si>
  <si>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</si>
  <si>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</si>
  <si>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</si>
  <si>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</si>
  <si>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</si>
  <si>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</si>
  <si>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</si>
  <si>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</si>
  <si>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</si>
  <si>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</si>
  <si>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</si>
  <si>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</si>
  <si>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</si>
  <si>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</si>
  <si>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</si>
  <si>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</si>
  <si>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</si>
  <si>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</si>
  <si>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</si>
  <si>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</si>
  <si>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</si>
  <si>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</si>
  <si>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</si>
  <si>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</si>
  <si>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</si>
  <si>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</si>
  <si>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</si>
  <si>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</si>
  <si>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</si>
  <si>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</si>
  <si>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</si>
  <si>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</si>
  <si>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</si>
  <si>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</si>
  <si>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</si>
  <si>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</si>
  <si>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</si>
  <si>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</si>
  <si>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</si>
  <si>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</si>
  <si>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</si>
  <si>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</si>
  <si>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</si>
  <si>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</si>
  <si>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</si>
  <si>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</si>
  <si>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</si>
  <si>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</si>
  <si>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</si>
  <si>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</si>
  <si>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</si>
  <si>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</si>
  <si>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</si>
  <si>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</si>
  <si>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</si>
  <si>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</si>
  <si>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</si>
  <si>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</si>
  <si>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</si>
  <si>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En RD$ 54,864,887.00</t>
  </si>
  <si>
    <t>152,122.85</t>
  </si>
  <si>
    <t>Agosto</t>
  </si>
  <si>
    <t>Noviembre</t>
  </si>
  <si>
    <t>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</si>
</sst>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4" xfId="0" applyBorder="1"/>
    <xf numFmtId="0" fontId="0" fillId="4" borderId="0" xfId="0" applyFill="1"/>
    <xf numFmtId="0" fontId="0" fillId="0" borderId="0" xfId="0" applyFill="1"/>
    <xf numFmtId="0" fontId="3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2"/>
    </xf>
    <xf numFmtId="164" fontId="3" fillId="0" borderId="0" xfId="1" applyFont="1"/>
    <xf numFmtId="164" fontId="0" fillId="0" borderId="0" xfId="1" applyFont="1"/>
    <xf numFmtId="164" fontId="0" fillId="0" borderId="0" xfId="1" applyFont="1" applyFill="1"/>
    <xf numFmtId="164" fontId="0" fillId="4" borderId="0" xfId="0" applyNumberFormat="1" applyFill="1"/>
    <xf numFmtId="166" fontId="0" fillId="0" borderId="0" xfId="1" applyNumberFormat="1" applyFont="1"/>
    <xf numFmtId="4" fontId="3" fillId="0" borderId="0" xfId="0" applyNumberFormat="1" applyFont="1"/>
    <xf numFmtId="0" fontId="0" fillId="0" borderId="0" xfId="0" applyAlignment="1">
      <alignment horizontal="right"/>
    </xf>
    <xf numFmtId="164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1" applyFont="1" applyAlignment="1">
      <alignment horizontal="right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64" fontId="8" fillId="0" borderId="0" xfId="1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3" fillId="0" borderId="0" xfId="1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4" fontId="3" fillId="0" borderId="0" xfId="0" applyNumberFormat="1" applyFont="1" applyBorder="1"/>
    <xf numFmtId="167" fontId="3" fillId="4" borderId="0" xfId="0" applyNumberFormat="1" applyFont="1" applyFill="1" applyBorder="1"/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164" fontId="3" fillId="3" borderId="0" xfId="1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226943</xdr:colOff>
      <xdr:row>0</xdr:row>
      <xdr:rowOff>186477</xdr:rowOff>
    </xdr:from>
    <xdr:to>
      <xdr:col>16</xdr:col>
      <xdr:colOff>1425464</xdr:colOff>
      <xdr:row>7</xdr:row>
      <xdr:rowOff>216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8017986" y="186477"/>
          <a:ext cx="2844000" cy="140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5853045</xdr:colOff>
      <xdr:row>0</xdr:row>
      <xdr:rowOff>94458</xdr:rowOff>
    </xdr:from>
    <xdr:to>
      <xdr:col>4</xdr:col>
      <xdr:colOff>673652</xdr:colOff>
      <xdr:row>7</xdr:row>
      <xdr:rowOff>52197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7421219" y="94458"/>
          <a:ext cx="2584172" cy="15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1443765</xdr:colOff>
      <xdr:row>87</xdr:row>
      <xdr:rowOff>24297</xdr:rowOff>
    </xdr:from>
    <xdr:to>
      <xdr:col>8</xdr:col>
      <xdr:colOff>1286324</xdr:colOff>
      <xdr:row>96</xdr:row>
      <xdr:rowOff>51750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5ADE7A-C998-4633-A33E-477372D2A5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alphaModFix amt="85000"/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3" r="6624"/>
        <a:stretch/>
      </xdr:blipFill>
      <xdr:spPr bwMode="auto">
        <a:xfrm>
          <a:off x="13602635" y="16799340"/>
          <a:ext cx="2780124" cy="1717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C3:V100"/>
  <sheetViews>
    <sheetView showGridLines="0" tabSelected="1" view="pageBreakPreview" topLeftCell="D1" zoomScale="69" zoomScaleNormal="100" zoomScaleSheetLayoutView="69" workbookViewId="0">
      <selection activeCell="C88" sqref="C88"/>
    </sheetView>
  </sheetViews>
  <sheetFormatPr baseColWidth="10" defaultColWidth="11.44140625" defaultRowHeight="14.4" x14ac:dyDescent="0.3"/>
  <cols>
    <col min="3" max="3" width="93.6640625" bestFit="1" customWidth="1"/>
    <col min="4" max="4" width="19.44140625" customWidth="1"/>
    <col min="5" max="6" width="20.5546875" customWidth="1"/>
    <col min="7" max="7" width="22.44140625" customWidth="1"/>
    <col min="8" max="8" width="20.44140625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style="6" hidden="1" customWidth="1"/>
    <col min="14" max="14" width="13.33203125" hidden="1" customWidth="1"/>
    <col min="15" max="15" width="13.44140625" hidden="1" customWidth="1"/>
    <col min="16" max="16" width="24" customWidth="1"/>
    <col min="17" max="17" width="23.44140625" customWidth="1"/>
    <col min="18" max="18" width="17.88671875" customWidth="1"/>
    <col min="19" max="19" width="18.5546875" customWidth="1"/>
    <col min="20" max="20" width="20" customWidth="1"/>
    <col min="21" max="21" width="25.109375" customWidth="1"/>
  </cols>
  <sheetData>
    <row r="3" spans="3:22" ht="28.5" customHeight="1" x14ac:dyDescent="0.3">
      <c r="C3" s="27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3:22" ht="21" customHeight="1" x14ac:dyDescent="0.3">
      <c r="C4" s="20" t="s">
        <v>90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3:22" ht="15.6" x14ac:dyDescent="0.3">
      <c r="C5" s="22">
        <v>2021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3:22" ht="15.75" customHeight="1" x14ac:dyDescent="0.3">
      <c r="C6" s="24" t="s">
        <v>89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3:22" ht="15.75" customHeight="1" x14ac:dyDescent="0.3">
      <c r="C7" s="26" t="s">
        <v>92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9" spans="3:22" ht="23.25" customHeight="1" x14ac:dyDescent="0.3">
      <c r="C9" s="32" t="s">
        <v>66</v>
      </c>
      <c r="D9" s="33" t="s">
        <v>77</v>
      </c>
      <c r="E9" s="33" t="s">
        <v>78</v>
      </c>
      <c r="F9" s="33" t="s">
        <v>79</v>
      </c>
      <c r="G9" s="33" t="s">
        <v>80</v>
      </c>
      <c r="H9" s="34" t="s">
        <v>81</v>
      </c>
      <c r="I9" s="33" t="s">
        <v>82</v>
      </c>
      <c r="J9" s="34" t="s">
        <v>83</v>
      </c>
      <c r="K9" s="33" t="s">
        <v>84</v>
      </c>
      <c r="L9" s="33" t="s">
        <v>85</v>
      </c>
      <c r="M9" s="33" t="s">
        <v>86</v>
      </c>
      <c r="N9" s="33" t="s">
        <v>87</v>
      </c>
      <c r="O9" s="34" t="s">
        <v>88</v>
      </c>
      <c r="P9" s="34" t="s">
        <v>94</v>
      </c>
      <c r="Q9" s="34" t="s">
        <v>85</v>
      </c>
      <c r="R9" s="34" t="s">
        <v>86</v>
      </c>
      <c r="S9" s="34" t="s">
        <v>95</v>
      </c>
      <c r="T9" s="34" t="s">
        <v>88</v>
      </c>
      <c r="U9" s="33" t="s">
        <v>76</v>
      </c>
    </row>
    <row r="10" spans="3:22" s="41" customFormat="1" x14ac:dyDescent="0.3">
      <c r="C10" s="35" t="s">
        <v>0</v>
      </c>
      <c r="D10" s="36">
        <v>1143967.3600000001</v>
      </c>
      <c r="E10" s="36">
        <v>1183209.96</v>
      </c>
      <c r="F10" s="36">
        <v>2478870.39</v>
      </c>
      <c r="G10" s="36">
        <v>2547794.58</v>
      </c>
      <c r="H10" s="36">
        <v>1604288.9</v>
      </c>
      <c r="I10" s="36">
        <v>2352195.7799999998</v>
      </c>
      <c r="J10" s="36">
        <v>1969983.29</v>
      </c>
      <c r="K10" s="37"/>
      <c r="L10" s="37"/>
      <c r="M10" s="38"/>
      <c r="N10" s="37"/>
      <c r="O10" s="37"/>
      <c r="P10" s="39">
        <v>1701726.69</v>
      </c>
      <c r="Q10" s="39">
        <v>2407896.04</v>
      </c>
      <c r="R10" s="39">
        <v>0</v>
      </c>
      <c r="S10" s="39">
        <v>0</v>
      </c>
      <c r="T10" s="39">
        <v>0</v>
      </c>
      <c r="U10" s="40">
        <f>+D10+E10+F10+G10+H10+I10+J10+P10+Q10</f>
        <v>17389932.990000002</v>
      </c>
    </row>
    <row r="11" spans="3:22" x14ac:dyDescent="0.3">
      <c r="C11" s="2" t="s">
        <v>1</v>
      </c>
      <c r="D11" s="9">
        <f>+D12+D13+D16</f>
        <v>1143967.3599999999</v>
      </c>
      <c r="E11" s="9">
        <f>+E12+E13+E16</f>
        <v>1183209.96</v>
      </c>
      <c r="F11" s="9">
        <f>+F12+F13+F16</f>
        <v>1718709.6</v>
      </c>
      <c r="G11" s="9">
        <f>+G12+G13+G16</f>
        <v>1563895.84</v>
      </c>
      <c r="H11" s="9">
        <v>1370745.28</v>
      </c>
      <c r="I11" s="9">
        <v>1305942.72</v>
      </c>
      <c r="J11" s="9">
        <v>1293723.02</v>
      </c>
      <c r="P11" s="14">
        <v>1335622.8500000001</v>
      </c>
      <c r="Q11" s="14">
        <v>1958960.74</v>
      </c>
      <c r="R11" s="16">
        <v>0</v>
      </c>
      <c r="S11" s="16">
        <v>0</v>
      </c>
      <c r="T11" s="16">
        <v>0</v>
      </c>
      <c r="U11" s="12">
        <f>+F11+G11+H11+I11+J11+P11+Q11</f>
        <v>10547600.050000001</v>
      </c>
    </row>
    <row r="12" spans="3:22" x14ac:dyDescent="0.3">
      <c r="C12" s="3" t="s">
        <v>2</v>
      </c>
      <c r="D12" s="10">
        <v>899000</v>
      </c>
      <c r="E12" s="10">
        <v>933000</v>
      </c>
      <c r="F12" s="10">
        <v>1425500</v>
      </c>
      <c r="G12" s="10">
        <v>1255500</v>
      </c>
      <c r="H12" s="10">
        <v>1079000</v>
      </c>
      <c r="I12" s="10">
        <v>1022500</v>
      </c>
      <c r="J12" s="10">
        <v>929500</v>
      </c>
      <c r="K12" s="10">
        <v>929500</v>
      </c>
      <c r="L12" s="10">
        <v>929500</v>
      </c>
      <c r="M12" s="10">
        <v>929500</v>
      </c>
      <c r="N12" s="10">
        <v>929500</v>
      </c>
      <c r="O12" s="10">
        <v>929500</v>
      </c>
      <c r="P12" s="17">
        <v>1004500</v>
      </c>
      <c r="Q12" s="16">
        <v>1092000</v>
      </c>
      <c r="R12" s="16">
        <v>0</v>
      </c>
      <c r="S12" s="16">
        <v>0</v>
      </c>
      <c r="T12" s="16">
        <v>0</v>
      </c>
      <c r="U12" s="12"/>
    </row>
    <row r="13" spans="3:22" x14ac:dyDescent="0.3">
      <c r="C13" s="3" t="s">
        <v>3</v>
      </c>
      <c r="D13" s="10">
        <v>109000</v>
      </c>
      <c r="E13" s="10">
        <v>109000</v>
      </c>
      <c r="F13" s="10">
        <v>109000</v>
      </c>
      <c r="G13" s="10">
        <v>119000</v>
      </c>
      <c r="H13" s="10">
        <v>129000</v>
      </c>
      <c r="I13" s="10">
        <v>129000</v>
      </c>
      <c r="J13" s="10">
        <v>224000</v>
      </c>
      <c r="P13" s="17">
        <v>179000</v>
      </c>
      <c r="Q13" s="16">
        <v>179000</v>
      </c>
      <c r="R13" s="16">
        <v>0</v>
      </c>
      <c r="S13" s="16">
        <v>0</v>
      </c>
      <c r="T13" s="16">
        <v>0</v>
      </c>
      <c r="U13" s="12"/>
    </row>
    <row r="14" spans="3:22" x14ac:dyDescent="0.3">
      <c r="C14" s="3" t="s">
        <v>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/>
      <c r="V14" s="4"/>
    </row>
    <row r="15" spans="3:22" x14ac:dyDescent="0.3">
      <c r="C15" s="3" t="s">
        <v>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P15" s="16">
        <v>0</v>
      </c>
      <c r="Q15" s="16">
        <v>523064.14</v>
      </c>
      <c r="R15" s="16">
        <v>0</v>
      </c>
      <c r="S15" s="16">
        <v>0</v>
      </c>
      <c r="T15" s="16">
        <v>0</v>
      </c>
      <c r="U15" s="12"/>
    </row>
    <row r="16" spans="3:22" x14ac:dyDescent="0.3">
      <c r="C16" s="3" t="s">
        <v>6</v>
      </c>
      <c r="D16" s="10">
        <v>135967.35999999999</v>
      </c>
      <c r="E16" s="10">
        <v>141209.96</v>
      </c>
      <c r="F16" s="10">
        <v>184209.6</v>
      </c>
      <c r="G16" s="10">
        <v>189395.84</v>
      </c>
      <c r="H16" s="10">
        <v>162745.28</v>
      </c>
      <c r="I16" s="10">
        <v>154442.72</v>
      </c>
      <c r="J16" s="10">
        <v>140223.01999999999</v>
      </c>
      <c r="P16" s="15" t="s">
        <v>93</v>
      </c>
      <c r="Q16" s="16">
        <v>164896.6</v>
      </c>
      <c r="R16" s="16">
        <v>0</v>
      </c>
      <c r="S16" s="16">
        <v>0</v>
      </c>
      <c r="T16" s="16">
        <v>0</v>
      </c>
      <c r="U16" s="12"/>
    </row>
    <row r="17" spans="3:21" x14ac:dyDescent="0.3">
      <c r="C17" s="2" t="s">
        <v>7</v>
      </c>
      <c r="D17" s="10">
        <v>0</v>
      </c>
      <c r="E17" s="10">
        <v>0</v>
      </c>
      <c r="F17" s="9">
        <v>769160.79</v>
      </c>
      <c r="G17" s="9">
        <v>338191.14</v>
      </c>
      <c r="H17" s="9">
        <v>233543.62</v>
      </c>
      <c r="I17" s="9">
        <f>+I18+I20+I23+I24+I25</f>
        <v>580754.30999999994</v>
      </c>
      <c r="J17" s="9">
        <v>672950.37</v>
      </c>
      <c r="P17" s="18">
        <v>366103.84</v>
      </c>
      <c r="Q17" s="19">
        <v>448935.3</v>
      </c>
      <c r="R17" s="16">
        <v>0</v>
      </c>
      <c r="S17" s="16">
        <v>0</v>
      </c>
      <c r="T17" s="16">
        <v>0</v>
      </c>
      <c r="U17" s="12">
        <f>+F17+G17+H17+I17+J17+P17+Q17</f>
        <v>3409639.37</v>
      </c>
    </row>
    <row r="18" spans="3:21" x14ac:dyDescent="0.3">
      <c r="C18" s="3" t="s">
        <v>8</v>
      </c>
      <c r="D18" s="10">
        <v>0</v>
      </c>
      <c r="E18" s="10">
        <v>0</v>
      </c>
      <c r="F18" s="10">
        <v>495160.79</v>
      </c>
      <c r="G18" s="10">
        <v>186491.14</v>
      </c>
      <c r="H18" s="11">
        <v>0</v>
      </c>
      <c r="I18" s="10">
        <v>387343.18</v>
      </c>
      <c r="J18" s="10">
        <v>91460.89</v>
      </c>
      <c r="P18" s="17">
        <v>194245.04</v>
      </c>
      <c r="Q18" s="16">
        <v>136215.56</v>
      </c>
      <c r="R18" s="16">
        <v>0</v>
      </c>
      <c r="S18" s="16">
        <v>0</v>
      </c>
      <c r="T18" s="16">
        <v>0</v>
      </c>
      <c r="U18" s="5"/>
    </row>
    <row r="19" spans="3:21" x14ac:dyDescent="0.3">
      <c r="C19" s="3" t="s">
        <v>9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P19" s="10">
        <v>0</v>
      </c>
      <c r="Q19" s="16">
        <v>0</v>
      </c>
      <c r="R19" s="16">
        <v>0</v>
      </c>
      <c r="S19" s="16">
        <v>0</v>
      </c>
      <c r="T19" s="16">
        <v>0</v>
      </c>
      <c r="U19" s="5"/>
    </row>
    <row r="20" spans="3:21" x14ac:dyDescent="0.3">
      <c r="C20" s="3" t="s">
        <v>10</v>
      </c>
      <c r="D20" s="11">
        <v>0</v>
      </c>
      <c r="E20" s="11">
        <v>0</v>
      </c>
      <c r="F20" s="10">
        <v>274000</v>
      </c>
      <c r="G20" s="10">
        <v>151700</v>
      </c>
      <c r="H20" s="10">
        <v>161700</v>
      </c>
      <c r="I20" s="10">
        <v>144100</v>
      </c>
      <c r="J20" s="10">
        <v>143900</v>
      </c>
      <c r="P20" s="17">
        <v>162750</v>
      </c>
      <c r="Q20" s="16">
        <v>162600</v>
      </c>
      <c r="R20" s="16">
        <v>0</v>
      </c>
      <c r="S20" s="16">
        <v>0</v>
      </c>
      <c r="T20" s="16">
        <v>0</v>
      </c>
      <c r="U20" s="5"/>
    </row>
    <row r="21" spans="3:21" x14ac:dyDescent="0.3">
      <c r="C21" s="3" t="s">
        <v>11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P21" s="10">
        <v>0</v>
      </c>
      <c r="Q21" s="16">
        <v>0</v>
      </c>
      <c r="R21" s="16">
        <v>0</v>
      </c>
      <c r="S21" s="16">
        <v>0</v>
      </c>
      <c r="T21" s="16">
        <v>0</v>
      </c>
      <c r="U21" s="5"/>
    </row>
    <row r="22" spans="3:21" x14ac:dyDescent="0.3">
      <c r="C22" s="3" t="s">
        <v>12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P22" s="10">
        <v>0</v>
      </c>
      <c r="Q22" s="16">
        <v>0</v>
      </c>
      <c r="R22" s="16">
        <v>0</v>
      </c>
      <c r="S22" s="16">
        <v>0</v>
      </c>
      <c r="T22" s="16">
        <v>0</v>
      </c>
      <c r="U22" s="5"/>
    </row>
    <row r="23" spans="3:21" x14ac:dyDescent="0.3">
      <c r="C23" s="3" t="s">
        <v>13</v>
      </c>
      <c r="D23" s="11">
        <v>0</v>
      </c>
      <c r="E23" s="11">
        <v>0</v>
      </c>
      <c r="F23" s="11">
        <v>0</v>
      </c>
      <c r="G23" s="11">
        <v>0</v>
      </c>
      <c r="H23" s="10">
        <v>71843.62</v>
      </c>
      <c r="I23" s="10">
        <v>7076.57</v>
      </c>
      <c r="J23" s="10">
        <v>337726.08</v>
      </c>
      <c r="P23" s="17">
        <v>9108.7999999999993</v>
      </c>
      <c r="Q23" s="16">
        <v>8519.74</v>
      </c>
      <c r="R23" s="16">
        <v>0</v>
      </c>
      <c r="S23" s="16">
        <v>0</v>
      </c>
      <c r="T23" s="16">
        <v>0</v>
      </c>
      <c r="U23" s="5"/>
    </row>
    <row r="24" spans="3:21" x14ac:dyDescent="0.3">
      <c r="C24" s="3" t="s">
        <v>14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0">
        <v>9194.56</v>
      </c>
      <c r="J24" s="10">
        <v>99863.4</v>
      </c>
      <c r="P24" s="10">
        <v>0</v>
      </c>
      <c r="Q24" s="16">
        <v>0</v>
      </c>
      <c r="R24" s="16">
        <v>0</v>
      </c>
      <c r="S24" s="16">
        <v>0</v>
      </c>
      <c r="T24" s="16">
        <v>0</v>
      </c>
      <c r="U24" s="5"/>
    </row>
    <row r="25" spans="3:21" x14ac:dyDescent="0.3">
      <c r="C25" s="3" t="s">
        <v>15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33040</v>
      </c>
      <c r="J25" s="10">
        <v>0</v>
      </c>
      <c r="P25" s="10">
        <v>0</v>
      </c>
      <c r="Q25" s="16">
        <v>141600</v>
      </c>
      <c r="R25" s="16">
        <v>0</v>
      </c>
      <c r="S25" s="16">
        <v>0</v>
      </c>
      <c r="T25" s="16">
        <v>0</v>
      </c>
      <c r="U25" s="5"/>
    </row>
    <row r="26" spans="3:21" x14ac:dyDescent="0.3">
      <c r="C26" s="3" t="s">
        <v>16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0">
        <v>0</v>
      </c>
      <c r="P26" s="10">
        <v>0</v>
      </c>
      <c r="Q26" s="16">
        <v>0</v>
      </c>
      <c r="R26" s="16">
        <v>0</v>
      </c>
      <c r="S26" s="16">
        <v>0</v>
      </c>
      <c r="T26" s="16">
        <v>0</v>
      </c>
      <c r="U26" s="5"/>
    </row>
    <row r="27" spans="3:21" x14ac:dyDescent="0.3">
      <c r="C27" s="2" t="s">
        <v>17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9">
        <v>465498.75</v>
      </c>
      <c r="J27" s="9">
        <v>3309.9</v>
      </c>
      <c r="P27" s="10">
        <v>0</v>
      </c>
      <c r="Q27" s="16">
        <v>0</v>
      </c>
      <c r="R27" s="16">
        <v>0</v>
      </c>
      <c r="S27" s="16">
        <v>0</v>
      </c>
      <c r="T27" s="16">
        <v>0</v>
      </c>
      <c r="U27" s="12">
        <f>+I27+J27</f>
        <v>468808.65</v>
      </c>
    </row>
    <row r="28" spans="3:21" x14ac:dyDescent="0.3">
      <c r="C28" s="3" t="s">
        <v>18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0">
        <v>5447.79</v>
      </c>
      <c r="J28" s="10">
        <v>0</v>
      </c>
      <c r="P28" s="10">
        <v>0</v>
      </c>
      <c r="Q28" s="16">
        <v>0</v>
      </c>
      <c r="R28" s="16">
        <v>0</v>
      </c>
      <c r="S28" s="16">
        <v>0</v>
      </c>
      <c r="T28" s="16">
        <v>0</v>
      </c>
      <c r="U28" s="5"/>
    </row>
    <row r="29" spans="3:21" x14ac:dyDescent="0.3">
      <c r="C29" s="3" t="s">
        <v>19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0"/>
      <c r="J29" s="10">
        <v>0</v>
      </c>
      <c r="P29" s="10">
        <v>0</v>
      </c>
      <c r="Q29" s="16">
        <v>0</v>
      </c>
      <c r="R29" s="16">
        <v>0</v>
      </c>
      <c r="S29" s="16">
        <v>0</v>
      </c>
      <c r="T29" s="16">
        <v>0</v>
      </c>
      <c r="U29" s="5"/>
    </row>
    <row r="30" spans="3:21" x14ac:dyDescent="0.3">
      <c r="C30" s="3" t="s">
        <v>20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0">
        <v>22589.57</v>
      </c>
      <c r="J30" s="10">
        <v>0</v>
      </c>
      <c r="P30" s="10">
        <v>0</v>
      </c>
      <c r="Q30" s="16">
        <v>0</v>
      </c>
      <c r="R30" s="16">
        <v>0</v>
      </c>
      <c r="S30" s="16">
        <v>0</v>
      </c>
      <c r="T30" s="16">
        <v>0</v>
      </c>
      <c r="U30" s="5"/>
    </row>
    <row r="31" spans="3:21" x14ac:dyDescent="0.3">
      <c r="C31" s="3" t="s">
        <v>21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0"/>
      <c r="J31" s="10">
        <v>0</v>
      </c>
      <c r="P31" s="10">
        <v>0</v>
      </c>
      <c r="Q31" s="16">
        <v>0</v>
      </c>
      <c r="R31" s="16">
        <v>0</v>
      </c>
      <c r="S31" s="16">
        <v>0</v>
      </c>
      <c r="T31" s="16">
        <v>0</v>
      </c>
      <c r="U31" s="5"/>
    </row>
    <row r="32" spans="3:21" x14ac:dyDescent="0.3">
      <c r="C32" s="3" t="s">
        <v>22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0">
        <v>41421.68</v>
      </c>
      <c r="J32" s="10">
        <v>0</v>
      </c>
      <c r="P32" s="10">
        <v>0</v>
      </c>
      <c r="Q32" s="16">
        <v>0</v>
      </c>
      <c r="R32" s="16">
        <v>0</v>
      </c>
      <c r="S32" s="16">
        <v>0</v>
      </c>
      <c r="T32" s="16">
        <v>0</v>
      </c>
      <c r="U32" s="5"/>
    </row>
    <row r="33" spans="3:21" x14ac:dyDescent="0.3">
      <c r="C33" s="3" t="s">
        <v>23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0"/>
      <c r="J33" s="10">
        <v>0</v>
      </c>
      <c r="P33" s="10">
        <v>0</v>
      </c>
      <c r="Q33" s="16">
        <v>0</v>
      </c>
      <c r="R33" s="16">
        <v>0</v>
      </c>
      <c r="S33" s="16">
        <v>0</v>
      </c>
      <c r="T33" s="16">
        <v>0</v>
      </c>
      <c r="U33" s="5"/>
    </row>
    <row r="34" spans="3:21" x14ac:dyDescent="0.3">
      <c r="C34" s="3" t="s">
        <v>24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0">
        <v>390000</v>
      </c>
      <c r="J34" s="10">
        <v>0</v>
      </c>
      <c r="P34" s="10">
        <v>0</v>
      </c>
      <c r="Q34" s="16">
        <v>0</v>
      </c>
      <c r="R34" s="16">
        <v>0</v>
      </c>
      <c r="S34" s="16">
        <v>0</v>
      </c>
      <c r="T34" s="16">
        <v>0</v>
      </c>
      <c r="U34" s="5"/>
    </row>
    <row r="35" spans="3:21" x14ac:dyDescent="0.3">
      <c r="C35" s="3" t="s">
        <v>25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0"/>
      <c r="J35" s="10">
        <v>0</v>
      </c>
      <c r="P35" s="10">
        <v>0</v>
      </c>
      <c r="Q35" s="16">
        <v>0</v>
      </c>
      <c r="R35" s="16">
        <v>0</v>
      </c>
      <c r="S35" s="16">
        <v>0</v>
      </c>
      <c r="T35" s="16">
        <v>0</v>
      </c>
      <c r="U35" s="5"/>
    </row>
    <row r="36" spans="3:21" x14ac:dyDescent="0.3">
      <c r="C36" s="3" t="s">
        <v>26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3">
        <v>6039.71</v>
      </c>
      <c r="J36" s="10">
        <v>0</v>
      </c>
      <c r="P36" s="10">
        <v>0</v>
      </c>
      <c r="Q36" s="16">
        <v>0</v>
      </c>
      <c r="R36" s="16">
        <v>0</v>
      </c>
      <c r="S36" s="16">
        <v>0</v>
      </c>
      <c r="T36" s="16">
        <v>0</v>
      </c>
      <c r="U36" s="5"/>
    </row>
    <row r="37" spans="3:21" x14ac:dyDescent="0.3">
      <c r="C37" s="2" t="s">
        <v>27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0">
        <v>0</v>
      </c>
      <c r="P37" s="10">
        <v>0</v>
      </c>
      <c r="Q37" s="16">
        <v>0</v>
      </c>
      <c r="R37" s="16">
        <v>0</v>
      </c>
      <c r="S37" s="16">
        <v>0</v>
      </c>
      <c r="T37" s="16">
        <v>0</v>
      </c>
      <c r="U37" s="5"/>
    </row>
    <row r="38" spans="3:21" x14ac:dyDescent="0.3">
      <c r="C38" s="3" t="s">
        <v>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0">
        <v>0</v>
      </c>
      <c r="P38" s="10">
        <v>0</v>
      </c>
      <c r="Q38" s="16">
        <v>0</v>
      </c>
      <c r="R38" s="16">
        <v>0</v>
      </c>
      <c r="S38" s="16">
        <v>0</v>
      </c>
      <c r="T38" s="16">
        <v>0</v>
      </c>
      <c r="U38" s="5"/>
    </row>
    <row r="39" spans="3:21" x14ac:dyDescent="0.3">
      <c r="C39" s="3" t="s">
        <v>29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0">
        <v>0</v>
      </c>
      <c r="P39" s="10">
        <v>0</v>
      </c>
      <c r="Q39" s="16">
        <v>0</v>
      </c>
      <c r="R39" s="16">
        <v>0</v>
      </c>
      <c r="S39" s="16">
        <v>0</v>
      </c>
      <c r="T39" s="16">
        <v>0</v>
      </c>
      <c r="U39" s="5"/>
    </row>
    <row r="40" spans="3:21" x14ac:dyDescent="0.3">
      <c r="C40" s="3" t="s">
        <v>30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0">
        <v>0</v>
      </c>
      <c r="P40" s="10">
        <v>0</v>
      </c>
      <c r="Q40" s="16">
        <v>0</v>
      </c>
      <c r="R40" s="16">
        <v>0</v>
      </c>
      <c r="S40" s="16">
        <v>0</v>
      </c>
      <c r="T40" s="16">
        <v>0</v>
      </c>
      <c r="U40" s="5"/>
    </row>
    <row r="41" spans="3:21" x14ac:dyDescent="0.3">
      <c r="C41" s="3" t="s">
        <v>31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0">
        <v>0</v>
      </c>
      <c r="P41" s="10">
        <v>0</v>
      </c>
      <c r="Q41" s="16">
        <v>0</v>
      </c>
      <c r="R41" s="16">
        <v>0</v>
      </c>
      <c r="S41" s="16">
        <v>0</v>
      </c>
      <c r="T41" s="16">
        <v>0</v>
      </c>
      <c r="U41" s="5"/>
    </row>
    <row r="42" spans="3:21" x14ac:dyDescent="0.3">
      <c r="C42" s="3" t="s">
        <v>32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0">
        <v>0</v>
      </c>
      <c r="P42" s="10">
        <v>0</v>
      </c>
      <c r="Q42" s="16">
        <v>0</v>
      </c>
      <c r="R42" s="16">
        <v>0</v>
      </c>
      <c r="S42" s="16">
        <v>0</v>
      </c>
      <c r="T42" s="16">
        <v>0</v>
      </c>
      <c r="U42" s="5"/>
    </row>
    <row r="43" spans="3:21" x14ac:dyDescent="0.3">
      <c r="C43" s="3" t="s">
        <v>33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0">
        <v>0</v>
      </c>
      <c r="P43" s="10">
        <v>0</v>
      </c>
      <c r="Q43" s="16">
        <v>0</v>
      </c>
      <c r="R43" s="16">
        <v>0</v>
      </c>
      <c r="S43" s="16">
        <v>0</v>
      </c>
      <c r="T43" s="16">
        <v>0</v>
      </c>
      <c r="U43" s="5"/>
    </row>
    <row r="44" spans="3:21" x14ac:dyDescent="0.3">
      <c r="C44" s="3" t="s">
        <v>34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0">
        <v>0</v>
      </c>
      <c r="P44" s="10">
        <v>0</v>
      </c>
      <c r="Q44" s="16">
        <v>0</v>
      </c>
      <c r="R44" s="16">
        <v>0</v>
      </c>
      <c r="S44" s="16">
        <v>0</v>
      </c>
      <c r="T44" s="16">
        <v>0</v>
      </c>
      <c r="U44" s="5"/>
    </row>
    <row r="45" spans="3:21" x14ac:dyDescent="0.3">
      <c r="C45" s="3" t="s">
        <v>35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0">
        <v>0</v>
      </c>
      <c r="P45" s="10">
        <v>0</v>
      </c>
      <c r="Q45" s="16">
        <v>0</v>
      </c>
      <c r="R45" s="16">
        <v>0</v>
      </c>
      <c r="S45" s="16">
        <v>0</v>
      </c>
      <c r="T45" s="16">
        <v>0</v>
      </c>
      <c r="U45" s="5"/>
    </row>
    <row r="46" spans="3:21" x14ac:dyDescent="0.3">
      <c r="C46" s="2" t="s">
        <v>36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0">
        <v>0</v>
      </c>
      <c r="P46" s="10">
        <v>0</v>
      </c>
      <c r="Q46" s="16">
        <v>0</v>
      </c>
      <c r="R46" s="16">
        <v>0</v>
      </c>
      <c r="S46" s="16">
        <v>0</v>
      </c>
      <c r="T46" s="16">
        <v>0</v>
      </c>
      <c r="U46" s="5"/>
    </row>
    <row r="47" spans="3:21" x14ac:dyDescent="0.3">
      <c r="C47" s="3" t="s">
        <v>37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0">
        <v>0</v>
      </c>
      <c r="P47" s="10">
        <v>0</v>
      </c>
      <c r="Q47" s="16">
        <v>0</v>
      </c>
      <c r="R47" s="16">
        <v>0</v>
      </c>
      <c r="S47" s="16">
        <v>0</v>
      </c>
      <c r="T47" s="16">
        <v>0</v>
      </c>
      <c r="U47" s="5"/>
    </row>
    <row r="48" spans="3:21" x14ac:dyDescent="0.3">
      <c r="C48" s="3" t="s">
        <v>38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0">
        <v>0</v>
      </c>
      <c r="P48" s="10">
        <v>0</v>
      </c>
      <c r="Q48" s="16">
        <v>0</v>
      </c>
      <c r="R48" s="16">
        <v>0</v>
      </c>
      <c r="S48" s="16">
        <v>0</v>
      </c>
      <c r="T48" s="16">
        <v>0</v>
      </c>
      <c r="U48" s="5"/>
    </row>
    <row r="49" spans="3:21" x14ac:dyDescent="0.3">
      <c r="C49" s="3" t="s">
        <v>39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0">
        <v>0</v>
      </c>
      <c r="P49" s="10">
        <v>0</v>
      </c>
      <c r="Q49" s="16">
        <v>0</v>
      </c>
      <c r="R49" s="16">
        <v>0</v>
      </c>
      <c r="S49" s="16">
        <v>0</v>
      </c>
      <c r="T49" s="16">
        <v>0</v>
      </c>
      <c r="U49" s="5"/>
    </row>
    <row r="50" spans="3:21" x14ac:dyDescent="0.3">
      <c r="C50" s="3" t="s">
        <v>40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0">
        <v>0</v>
      </c>
      <c r="P50" s="10">
        <v>0</v>
      </c>
      <c r="Q50" s="16">
        <v>0</v>
      </c>
      <c r="R50" s="16">
        <v>0</v>
      </c>
      <c r="S50" s="16">
        <v>0</v>
      </c>
      <c r="T50" s="16">
        <v>0</v>
      </c>
      <c r="U50" s="5"/>
    </row>
    <row r="51" spans="3:21" x14ac:dyDescent="0.3">
      <c r="C51" s="3" t="s">
        <v>41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0">
        <v>0</v>
      </c>
      <c r="P51" s="10">
        <v>0</v>
      </c>
      <c r="Q51" s="16">
        <v>0</v>
      </c>
      <c r="R51" s="16">
        <v>0</v>
      </c>
      <c r="S51" s="16">
        <v>0</v>
      </c>
      <c r="T51" s="16">
        <v>0</v>
      </c>
      <c r="U51" s="5"/>
    </row>
    <row r="52" spans="3:21" x14ac:dyDescent="0.3">
      <c r="C52" s="3" t="s">
        <v>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0">
        <v>0</v>
      </c>
      <c r="P52" s="10">
        <v>0</v>
      </c>
      <c r="Q52" s="16">
        <v>0</v>
      </c>
      <c r="R52" s="16">
        <v>0</v>
      </c>
      <c r="S52" s="16">
        <v>0</v>
      </c>
      <c r="T52" s="16">
        <v>0</v>
      </c>
      <c r="U52" s="5"/>
    </row>
    <row r="53" spans="3:21" x14ac:dyDescent="0.3">
      <c r="C53" s="2" t="s">
        <v>43</v>
      </c>
      <c r="D53" s="11">
        <v>0</v>
      </c>
      <c r="E53" s="11">
        <v>0</v>
      </c>
      <c r="F53" s="11">
        <v>0</v>
      </c>
      <c r="G53" s="9">
        <v>645707.6</v>
      </c>
      <c r="H53" s="11">
        <v>0</v>
      </c>
      <c r="I53" s="11">
        <v>0</v>
      </c>
      <c r="J53" s="10">
        <v>0</v>
      </c>
      <c r="P53" s="10">
        <v>0</v>
      </c>
      <c r="Q53" s="16">
        <v>0</v>
      </c>
      <c r="R53" s="16">
        <v>0</v>
      </c>
      <c r="S53" s="16">
        <v>0</v>
      </c>
      <c r="T53" s="16">
        <v>0</v>
      </c>
      <c r="U53" s="12">
        <f>+G53</f>
        <v>645707.6</v>
      </c>
    </row>
    <row r="54" spans="3:21" x14ac:dyDescent="0.3">
      <c r="C54" s="3" t="s">
        <v>44</v>
      </c>
      <c r="D54" s="11">
        <v>0</v>
      </c>
      <c r="E54" s="11">
        <v>0</v>
      </c>
      <c r="F54" s="11">
        <v>0</v>
      </c>
      <c r="G54" s="10">
        <v>400633.59999999998</v>
      </c>
      <c r="H54" s="11">
        <v>0</v>
      </c>
      <c r="I54" s="11">
        <v>0</v>
      </c>
      <c r="J54" s="10">
        <v>0</v>
      </c>
      <c r="K54">
        <v>0</v>
      </c>
      <c r="L54">
        <v>0</v>
      </c>
      <c r="P54" s="10">
        <v>0</v>
      </c>
      <c r="Q54" s="16">
        <v>0</v>
      </c>
      <c r="R54" s="16">
        <v>0</v>
      </c>
      <c r="S54" s="16">
        <v>0</v>
      </c>
      <c r="T54" s="16">
        <v>0</v>
      </c>
      <c r="U54" s="5"/>
    </row>
    <row r="55" spans="3:21" x14ac:dyDescent="0.3">
      <c r="C55" s="3" t="s">
        <v>45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0">
        <v>0</v>
      </c>
      <c r="K55">
        <v>0</v>
      </c>
      <c r="L55">
        <v>0</v>
      </c>
      <c r="P55" s="10">
        <v>0</v>
      </c>
      <c r="Q55" s="16">
        <v>0</v>
      </c>
      <c r="R55" s="16">
        <v>0</v>
      </c>
      <c r="S55" s="16">
        <v>0</v>
      </c>
      <c r="T55" s="16">
        <v>0</v>
      </c>
      <c r="U55" s="5"/>
    </row>
    <row r="56" spans="3:21" x14ac:dyDescent="0.3">
      <c r="C56" s="3" t="s">
        <v>46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0">
        <v>0</v>
      </c>
      <c r="K56">
        <v>0</v>
      </c>
      <c r="L56">
        <v>0</v>
      </c>
      <c r="P56" s="10">
        <v>0</v>
      </c>
      <c r="Q56" s="16">
        <v>0</v>
      </c>
      <c r="R56" s="16">
        <v>0</v>
      </c>
      <c r="S56" s="16">
        <v>0</v>
      </c>
      <c r="T56" s="16">
        <v>0</v>
      </c>
      <c r="U56" s="5"/>
    </row>
    <row r="57" spans="3:21" x14ac:dyDescent="0.3">
      <c r="C57" s="3" t="s">
        <v>47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0">
        <v>0</v>
      </c>
      <c r="K57">
        <v>0</v>
      </c>
      <c r="L57">
        <v>0</v>
      </c>
      <c r="P57" s="10">
        <v>0</v>
      </c>
      <c r="Q57" s="16">
        <v>0</v>
      </c>
      <c r="R57" s="16">
        <v>0</v>
      </c>
      <c r="S57" s="16">
        <v>0</v>
      </c>
      <c r="T57" s="16">
        <v>0</v>
      </c>
      <c r="U57" s="5"/>
    </row>
    <row r="58" spans="3:21" x14ac:dyDescent="0.3">
      <c r="C58" s="3" t="s">
        <v>48</v>
      </c>
      <c r="D58" s="11">
        <v>0</v>
      </c>
      <c r="E58" s="11">
        <v>0</v>
      </c>
      <c r="F58" s="11">
        <v>0</v>
      </c>
      <c r="G58" s="10">
        <v>245074</v>
      </c>
      <c r="H58" s="11">
        <v>0</v>
      </c>
      <c r="I58" s="11">
        <v>0</v>
      </c>
      <c r="J58" s="10">
        <v>0</v>
      </c>
      <c r="K58">
        <v>0</v>
      </c>
      <c r="L58">
        <v>0</v>
      </c>
      <c r="P58" s="10">
        <v>0</v>
      </c>
      <c r="Q58" s="16">
        <v>0</v>
      </c>
      <c r="R58" s="16">
        <v>0</v>
      </c>
      <c r="S58" s="16">
        <v>0</v>
      </c>
      <c r="T58" s="16">
        <v>0</v>
      </c>
      <c r="U58" s="5"/>
    </row>
    <row r="59" spans="3:21" x14ac:dyDescent="0.3">
      <c r="C59" s="3" t="s">
        <v>49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>
        <v>0</v>
      </c>
      <c r="L59">
        <v>0</v>
      </c>
      <c r="P59" s="10">
        <v>0</v>
      </c>
      <c r="Q59" s="16">
        <v>0</v>
      </c>
      <c r="R59" s="16">
        <v>0</v>
      </c>
      <c r="S59" s="16">
        <v>0</v>
      </c>
      <c r="T59" s="16">
        <v>0</v>
      </c>
      <c r="U59" s="5"/>
    </row>
    <row r="60" spans="3:21" x14ac:dyDescent="0.3">
      <c r="C60" s="3" t="s">
        <v>50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>
        <v>0</v>
      </c>
      <c r="L60">
        <v>0</v>
      </c>
      <c r="P60" s="10">
        <v>0</v>
      </c>
      <c r="Q60" s="16">
        <v>0</v>
      </c>
      <c r="R60" s="16">
        <v>0</v>
      </c>
      <c r="S60" s="16">
        <v>0</v>
      </c>
      <c r="T60" s="16">
        <v>0</v>
      </c>
      <c r="U60" s="5"/>
    </row>
    <row r="61" spans="3:21" x14ac:dyDescent="0.3">
      <c r="C61" s="3" t="s">
        <v>51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>
        <v>0</v>
      </c>
      <c r="L61">
        <v>0</v>
      </c>
      <c r="P61" s="10">
        <v>0</v>
      </c>
      <c r="Q61" s="16">
        <v>0</v>
      </c>
      <c r="R61" s="16">
        <v>0</v>
      </c>
      <c r="S61" s="16">
        <v>0</v>
      </c>
      <c r="T61" s="16">
        <v>0</v>
      </c>
      <c r="U61" s="5"/>
    </row>
    <row r="62" spans="3:21" x14ac:dyDescent="0.3">
      <c r="C62" s="3" t="s">
        <v>52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>
        <v>0</v>
      </c>
      <c r="L62">
        <v>0</v>
      </c>
      <c r="P62" s="10">
        <v>0</v>
      </c>
      <c r="Q62" s="16">
        <v>0</v>
      </c>
      <c r="R62" s="16">
        <v>0</v>
      </c>
      <c r="S62" s="16">
        <v>0</v>
      </c>
      <c r="T62" s="16">
        <v>0</v>
      </c>
      <c r="U62" s="5"/>
    </row>
    <row r="63" spans="3:21" x14ac:dyDescent="0.3">
      <c r="C63" s="2" t="s">
        <v>53</v>
      </c>
      <c r="D63" s="10"/>
      <c r="E63" s="10"/>
      <c r="F63" s="10"/>
      <c r="G63" s="10"/>
      <c r="H63" s="10"/>
      <c r="I63" s="10"/>
      <c r="J63" s="10"/>
      <c r="P63" s="10">
        <v>0</v>
      </c>
      <c r="Q63" s="16">
        <v>0</v>
      </c>
      <c r="R63" s="16">
        <v>0</v>
      </c>
      <c r="S63" s="16">
        <v>0</v>
      </c>
      <c r="T63" s="16">
        <v>0</v>
      </c>
      <c r="U63" s="5"/>
    </row>
    <row r="64" spans="3:21" x14ac:dyDescent="0.3">
      <c r="C64" s="3" t="s">
        <v>54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>
        <v>0</v>
      </c>
      <c r="L64">
        <v>0</v>
      </c>
      <c r="P64" s="10">
        <v>0</v>
      </c>
      <c r="Q64" s="16">
        <v>0</v>
      </c>
      <c r="R64" s="16">
        <v>0</v>
      </c>
      <c r="S64" s="16">
        <v>0</v>
      </c>
      <c r="T64" s="16">
        <v>0</v>
      </c>
      <c r="U64" s="5"/>
    </row>
    <row r="65" spans="3:21" x14ac:dyDescent="0.3">
      <c r="C65" s="3" t="s">
        <v>55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>
        <v>0</v>
      </c>
      <c r="L65">
        <v>0</v>
      </c>
      <c r="P65" s="10">
        <v>0</v>
      </c>
      <c r="Q65" s="16">
        <v>0</v>
      </c>
      <c r="R65" s="16">
        <v>0</v>
      </c>
      <c r="S65" s="16">
        <v>0</v>
      </c>
      <c r="T65" s="16">
        <v>0</v>
      </c>
      <c r="U65" s="5"/>
    </row>
    <row r="66" spans="3:21" x14ac:dyDescent="0.3">
      <c r="C66" s="3" t="s">
        <v>56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>
        <v>0</v>
      </c>
      <c r="L66">
        <v>0</v>
      </c>
      <c r="P66" s="10">
        <v>0</v>
      </c>
      <c r="Q66" s="16">
        <v>0</v>
      </c>
      <c r="R66" s="16">
        <v>0</v>
      </c>
      <c r="S66" s="16">
        <v>0</v>
      </c>
      <c r="T66" s="16">
        <v>0</v>
      </c>
      <c r="U66" s="5"/>
    </row>
    <row r="67" spans="3:21" x14ac:dyDescent="0.3">
      <c r="C67" s="3" t="s">
        <v>57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>
        <v>0</v>
      </c>
      <c r="L67">
        <v>0</v>
      </c>
      <c r="P67" s="10">
        <v>0</v>
      </c>
      <c r="Q67" s="16">
        <v>0</v>
      </c>
      <c r="R67" s="16">
        <v>0</v>
      </c>
      <c r="S67" s="16">
        <v>0</v>
      </c>
      <c r="T67" s="16">
        <v>0</v>
      </c>
      <c r="U67" s="5"/>
    </row>
    <row r="68" spans="3:21" x14ac:dyDescent="0.3">
      <c r="C68" s="2" t="s">
        <v>58</v>
      </c>
      <c r="D68" s="10"/>
      <c r="E68" s="10"/>
      <c r="F68" s="10"/>
      <c r="G68" s="10"/>
      <c r="H68" s="10"/>
      <c r="I68" s="10"/>
      <c r="J68" s="10"/>
      <c r="P68" s="10">
        <v>0</v>
      </c>
      <c r="Q68" s="16">
        <v>0</v>
      </c>
      <c r="R68" s="16">
        <v>0</v>
      </c>
      <c r="S68" s="16">
        <v>0</v>
      </c>
      <c r="T68" s="16">
        <v>0</v>
      </c>
      <c r="U68" s="5"/>
    </row>
    <row r="69" spans="3:21" x14ac:dyDescent="0.3">
      <c r="C69" s="3" t="s">
        <v>59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>
        <v>0</v>
      </c>
      <c r="L69">
        <v>0</v>
      </c>
      <c r="P69" s="10">
        <v>0</v>
      </c>
      <c r="Q69" s="16">
        <v>0</v>
      </c>
      <c r="R69" s="16">
        <v>0</v>
      </c>
      <c r="S69" s="16">
        <v>0</v>
      </c>
      <c r="T69" s="16">
        <v>0</v>
      </c>
      <c r="U69" s="5"/>
    </row>
    <row r="70" spans="3:21" x14ac:dyDescent="0.3">
      <c r="C70" s="3" t="s">
        <v>60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>
        <v>0</v>
      </c>
      <c r="L70">
        <v>0</v>
      </c>
      <c r="P70" s="10">
        <v>0</v>
      </c>
      <c r="Q70" s="16">
        <v>0</v>
      </c>
      <c r="R70" s="16">
        <v>0</v>
      </c>
      <c r="S70" s="16">
        <v>0</v>
      </c>
      <c r="T70" s="16">
        <v>0</v>
      </c>
      <c r="U70" s="5"/>
    </row>
    <row r="71" spans="3:21" s="6" customFormat="1" x14ac:dyDescent="0.3">
      <c r="C71" s="7" t="s">
        <v>61</v>
      </c>
      <c r="D71" s="11"/>
      <c r="E71" s="11"/>
      <c r="F71" s="11"/>
      <c r="G71" s="11"/>
      <c r="H71" s="11"/>
      <c r="I71" s="11"/>
      <c r="J71" s="11"/>
      <c r="P71" s="10">
        <v>0</v>
      </c>
      <c r="Q71" s="16">
        <v>0</v>
      </c>
      <c r="R71" s="16">
        <v>0</v>
      </c>
      <c r="S71" s="16">
        <v>0</v>
      </c>
      <c r="T71" s="16">
        <v>0</v>
      </c>
      <c r="U71" s="5"/>
    </row>
    <row r="72" spans="3:21" s="6" customFormat="1" x14ac:dyDescent="0.3">
      <c r="C72" s="8" t="s">
        <v>62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P72" s="10">
        <v>0</v>
      </c>
      <c r="Q72" s="16">
        <v>0</v>
      </c>
      <c r="R72" s="16">
        <v>0</v>
      </c>
      <c r="S72" s="16">
        <v>0</v>
      </c>
      <c r="T72" s="16">
        <v>0</v>
      </c>
      <c r="U72" s="5"/>
    </row>
    <row r="73" spans="3:21" s="6" customFormat="1" x14ac:dyDescent="0.3">
      <c r="C73" s="8" t="s">
        <v>63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P73" s="10">
        <v>0</v>
      </c>
      <c r="Q73" s="16">
        <v>0</v>
      </c>
      <c r="R73" s="16">
        <v>0</v>
      </c>
      <c r="S73" s="16">
        <v>0</v>
      </c>
      <c r="T73" s="16">
        <v>0</v>
      </c>
      <c r="U73" s="5"/>
    </row>
    <row r="74" spans="3:21" s="6" customFormat="1" x14ac:dyDescent="0.3">
      <c r="C74" s="8" t="s">
        <v>64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P74" s="10">
        <v>0</v>
      </c>
      <c r="Q74" s="16">
        <v>0</v>
      </c>
      <c r="R74" s="16">
        <v>0</v>
      </c>
      <c r="S74" s="16">
        <v>0</v>
      </c>
      <c r="T74" s="16">
        <v>0</v>
      </c>
      <c r="U74" s="5"/>
    </row>
    <row r="75" spans="3:21" x14ac:dyDescent="0.3">
      <c r="C75" s="1" t="s">
        <v>67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P75" s="10">
        <v>0</v>
      </c>
      <c r="Q75" s="16">
        <v>0</v>
      </c>
      <c r="R75" s="16">
        <v>0</v>
      </c>
      <c r="S75" s="16">
        <v>0</v>
      </c>
      <c r="T75" s="16">
        <v>0</v>
      </c>
      <c r="U75" s="5"/>
    </row>
    <row r="76" spans="3:21" x14ac:dyDescent="0.3">
      <c r="C76" s="2" t="s">
        <v>68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P76" s="10">
        <v>0</v>
      </c>
      <c r="Q76" s="16">
        <v>0</v>
      </c>
      <c r="R76" s="16">
        <v>0</v>
      </c>
      <c r="S76" s="16">
        <v>0</v>
      </c>
      <c r="T76" s="16">
        <v>0</v>
      </c>
      <c r="U76" s="5"/>
    </row>
    <row r="77" spans="3:21" x14ac:dyDescent="0.3">
      <c r="C77" s="3" t="s">
        <v>69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>
        <v>0</v>
      </c>
      <c r="L77">
        <v>0</v>
      </c>
      <c r="P77" s="10">
        <v>0</v>
      </c>
      <c r="Q77" s="16">
        <v>0</v>
      </c>
      <c r="R77" s="16">
        <v>0</v>
      </c>
      <c r="S77" s="16">
        <v>0</v>
      </c>
      <c r="T77" s="16">
        <v>0</v>
      </c>
      <c r="U77" s="5"/>
    </row>
    <row r="78" spans="3:21" x14ac:dyDescent="0.3">
      <c r="C78" s="3" t="s">
        <v>70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>
        <v>0</v>
      </c>
      <c r="L78">
        <v>0</v>
      </c>
      <c r="P78" s="10">
        <v>0</v>
      </c>
      <c r="Q78" s="16">
        <v>0</v>
      </c>
      <c r="R78" s="16">
        <v>0</v>
      </c>
      <c r="S78" s="16">
        <v>0</v>
      </c>
      <c r="T78" s="16">
        <v>0</v>
      </c>
      <c r="U78" s="5"/>
    </row>
    <row r="79" spans="3:21" x14ac:dyDescent="0.3">
      <c r="C79" s="2" t="s">
        <v>71</v>
      </c>
      <c r="D79" s="10"/>
      <c r="E79" s="10"/>
      <c r="F79" s="10"/>
      <c r="G79" s="10"/>
      <c r="H79" s="10"/>
      <c r="I79" s="10"/>
      <c r="J79" s="10"/>
      <c r="P79" s="10">
        <v>0</v>
      </c>
      <c r="Q79" s="16">
        <v>0</v>
      </c>
      <c r="R79" s="16">
        <v>0</v>
      </c>
      <c r="S79" s="16">
        <v>0</v>
      </c>
      <c r="T79" s="16">
        <v>0</v>
      </c>
      <c r="U79" s="5"/>
    </row>
    <row r="80" spans="3:21" x14ac:dyDescent="0.3">
      <c r="C80" s="3" t="s">
        <v>72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>
        <v>0</v>
      </c>
      <c r="L80">
        <v>0</v>
      </c>
      <c r="P80" s="10">
        <v>0</v>
      </c>
      <c r="Q80" s="16">
        <v>0</v>
      </c>
      <c r="R80" s="16">
        <v>0</v>
      </c>
      <c r="S80" s="16">
        <v>0</v>
      </c>
      <c r="T80" s="16">
        <v>0</v>
      </c>
      <c r="U80" s="5"/>
    </row>
    <row r="81" spans="3:21" x14ac:dyDescent="0.3">
      <c r="C81" s="3" t="s">
        <v>73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>
        <v>0</v>
      </c>
      <c r="L81">
        <v>0</v>
      </c>
      <c r="P81" s="10">
        <v>0</v>
      </c>
      <c r="Q81" s="16">
        <v>0</v>
      </c>
      <c r="R81" s="16">
        <v>0</v>
      </c>
      <c r="S81" s="16">
        <v>0</v>
      </c>
      <c r="T81" s="16">
        <v>0</v>
      </c>
      <c r="U81" s="5"/>
    </row>
    <row r="82" spans="3:21" x14ac:dyDescent="0.3">
      <c r="C82" s="2" t="s">
        <v>74</v>
      </c>
      <c r="D82" s="10"/>
      <c r="E82" s="10"/>
      <c r="F82" s="10"/>
      <c r="G82" s="10"/>
      <c r="H82" s="10"/>
      <c r="I82" s="10"/>
      <c r="J82" s="10"/>
      <c r="P82" s="10">
        <v>0</v>
      </c>
      <c r="Q82" s="16">
        <v>0</v>
      </c>
      <c r="R82" s="16">
        <v>0</v>
      </c>
      <c r="S82" s="16">
        <v>0</v>
      </c>
      <c r="T82" s="16">
        <v>0</v>
      </c>
      <c r="U82" s="5"/>
    </row>
    <row r="83" spans="3:21" x14ac:dyDescent="0.3">
      <c r="C83" s="3" t="s">
        <v>75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>
        <v>0</v>
      </c>
      <c r="L83">
        <v>0</v>
      </c>
      <c r="P83" s="10">
        <v>0</v>
      </c>
      <c r="Q83" s="16">
        <v>0</v>
      </c>
      <c r="R83" s="16">
        <v>0</v>
      </c>
      <c r="S83" s="16">
        <v>0</v>
      </c>
      <c r="T83" s="16">
        <v>0</v>
      </c>
      <c r="U83" s="5"/>
    </row>
    <row r="84" spans="3:21" s="47" customFormat="1" ht="28.8" customHeight="1" x14ac:dyDescent="0.3">
      <c r="C84" s="42" t="s">
        <v>65</v>
      </c>
      <c r="D84" s="43">
        <v>1143967.3600000001</v>
      </c>
      <c r="E84" s="43">
        <v>1183209.96</v>
      </c>
      <c r="F84" s="43">
        <v>2478870.39</v>
      </c>
      <c r="G84" s="43">
        <v>2547794.58</v>
      </c>
      <c r="H84" s="43">
        <v>1604288.9</v>
      </c>
      <c r="I84" s="43">
        <v>2352195.7799999998</v>
      </c>
      <c r="J84" s="43">
        <v>1969983.29</v>
      </c>
      <c r="K84" s="44"/>
      <c r="L84" s="44"/>
      <c r="M84" s="45"/>
      <c r="N84" s="44"/>
      <c r="O84" s="44"/>
      <c r="P84" s="43">
        <f>P11+P17</f>
        <v>1701726.6900000002</v>
      </c>
      <c r="Q84" s="43">
        <f>Q11+Q17</f>
        <v>2407896.04</v>
      </c>
      <c r="R84" s="43">
        <f>R11+R17</f>
        <v>0</v>
      </c>
      <c r="S84" s="43">
        <f>S11+S17</f>
        <v>0</v>
      </c>
      <c r="T84" s="43">
        <f>T11+T17</f>
        <v>0</v>
      </c>
      <c r="U84" s="46">
        <f>+D84+E84+F84+G84+H84+I84+J84+P84+Q84</f>
        <v>17389932.990000002</v>
      </c>
    </row>
    <row r="92" spans="3:21" x14ac:dyDescent="0.3">
      <c r="G92" s="31" t="s">
        <v>96</v>
      </c>
      <c r="H92" s="31"/>
      <c r="I92" s="31"/>
      <c r="J92" s="31"/>
    </row>
    <row r="93" spans="3:21" x14ac:dyDescent="0.3">
      <c r="M93"/>
    </row>
    <row r="94" spans="3:21" x14ac:dyDescent="0.3">
      <c r="M94"/>
    </row>
    <row r="95" spans="3:21" x14ac:dyDescent="0.3">
      <c r="M95"/>
    </row>
    <row r="96" spans="3:21" x14ac:dyDescent="0.3">
      <c r="G96" s="29"/>
      <c r="H96" s="29"/>
      <c r="I96" s="29"/>
      <c r="J96" s="29"/>
      <c r="K96" s="29"/>
      <c r="L96" s="29"/>
      <c r="M96" s="29"/>
      <c r="N96" s="29"/>
    </row>
    <row r="97" spans="7:14" x14ac:dyDescent="0.3">
      <c r="G97" s="30"/>
      <c r="H97" s="30"/>
      <c r="M97"/>
    </row>
    <row r="98" spans="7:14" x14ac:dyDescent="0.3">
      <c r="G98" s="30"/>
      <c r="H98" s="30"/>
      <c r="M98"/>
    </row>
    <row r="99" spans="7:14" x14ac:dyDescent="0.3">
      <c r="G99" s="30"/>
      <c r="H99" s="30"/>
      <c r="M99"/>
    </row>
    <row r="100" spans="7:14" x14ac:dyDescent="0.3">
      <c r="G100" s="29"/>
      <c r="H100" s="29"/>
      <c r="I100" s="29"/>
      <c r="J100" s="29"/>
      <c r="K100" s="29"/>
      <c r="L100" s="29"/>
      <c r="M100" s="29"/>
      <c r="N100" s="29"/>
    </row>
  </sheetData>
  <mergeCells count="8">
    <mergeCell ref="G96:N96"/>
    <mergeCell ref="G100:N100"/>
    <mergeCell ref="G92:J92"/>
    <mergeCell ref="C4:U4"/>
    <mergeCell ref="C5:U5"/>
    <mergeCell ref="C6:U6"/>
    <mergeCell ref="C7:U7"/>
    <mergeCell ref="C3:U3"/>
  </mergeCells>
  <pageMargins left="0.23622047244094488" right="0.23622047244094488" top="0.55118110236220474" bottom="0.55118110236220474" header="0.31496062992125984" footer="0.31496062992125984"/>
  <pageSetup scale="33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2021-10-06T15:27:43Z</cp:lastPrinted>
  <dcterms:created xsi:type="dcterms:W3CDTF">2021-07-29T18:58:50Z</dcterms:created>
  <dcterms:modified xsi:type="dcterms:W3CDTF">2021-10-06T15:28:43Z</dcterms:modified>
</cp:coreProperties>
</file>