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isionpresidencial-my.sharepoint.com/personal/mogando_cpp_gob_do/Documents/Documentos/"/>
    </mc:Choice>
  </mc:AlternateContent>
  <xr:revisionPtr revIDLastSave="0" documentId="8_{178161BC-FE0D-4154-A937-01BF4396DCF4}" xr6:coauthVersionLast="47" xr6:coauthVersionMax="47" xr10:uidLastSave="{00000000-0000-0000-0000-000000000000}"/>
  <bookViews>
    <workbookView xWindow="-108" yWindow="-108" windowWidth="23256" windowHeight="12456" xr2:uid="{784E5D24-0E0A-4A1C-AEDB-8C414D77F257}"/>
  </bookViews>
  <sheets>
    <sheet name="P3 Ejecucion " sheetId="3" r:id="rId1"/>
  </sheets>
  <definedNames>
    <definedName name="_xlnm.Print_Area" localSheetId="0">'P3 Ejecucion '!$A$1:$X$93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4" i="3" l="1"/>
  <c r="D10" i="3" s="1"/>
  <c r="E84" i="3"/>
  <c r="G10" i="3"/>
  <c r="F10" i="3"/>
  <c r="W33" i="3"/>
  <c r="W18" i="3"/>
  <c r="W23" i="3"/>
  <c r="W15" i="3"/>
  <c r="W13" i="3"/>
  <c r="W12" i="3"/>
  <c r="G84" i="3"/>
  <c r="H84" i="3"/>
  <c r="H10" i="3" s="1"/>
  <c r="I84" i="3"/>
  <c r="I10" i="3" s="1"/>
  <c r="J84" i="3"/>
  <c r="J10" i="3" s="1"/>
  <c r="K84" i="3"/>
  <c r="K10" i="3" s="1"/>
  <c r="L84" i="3"/>
  <c r="L10" i="3" s="1"/>
  <c r="M84" i="3"/>
  <c r="M10" i="3" s="1"/>
  <c r="N84" i="3"/>
  <c r="N10" i="3" s="1"/>
  <c r="O84" i="3"/>
  <c r="O10" i="3" s="1"/>
  <c r="P84" i="3"/>
  <c r="P10" i="3" s="1"/>
  <c r="Q84" i="3"/>
  <c r="Q10" i="3" s="1"/>
  <c r="R84" i="3"/>
  <c r="R10" i="3" s="1"/>
  <c r="S84" i="3"/>
  <c r="S10" i="3" s="1"/>
  <c r="T84" i="3"/>
  <c r="T10" i="3" s="1"/>
  <c r="U84" i="3"/>
  <c r="U10" i="3" s="1"/>
  <c r="V84" i="3"/>
  <c r="V10" i="3" s="1"/>
  <c r="F84" i="3"/>
  <c r="W14" i="3"/>
  <c r="W16" i="3"/>
  <c r="W17" i="3"/>
  <c r="W19" i="3"/>
  <c r="W20" i="3"/>
  <c r="W21" i="3"/>
  <c r="W22" i="3"/>
  <c r="W24" i="3"/>
  <c r="W25" i="3"/>
  <c r="W26" i="3"/>
  <c r="W27" i="3"/>
  <c r="W28" i="3"/>
  <c r="W29" i="3"/>
  <c r="W30" i="3"/>
  <c r="W31" i="3"/>
  <c r="W32" i="3"/>
  <c r="W34" i="3"/>
  <c r="W35" i="3"/>
  <c r="W36" i="3"/>
  <c r="W37" i="3"/>
  <c r="W38" i="3"/>
  <c r="W39" i="3"/>
  <c r="W40" i="3"/>
  <c r="W41" i="3"/>
  <c r="W42" i="3"/>
  <c r="W43" i="3"/>
  <c r="W44" i="3"/>
  <c r="W45" i="3"/>
  <c r="W46" i="3"/>
  <c r="W47" i="3"/>
  <c r="W48" i="3"/>
  <c r="W49" i="3"/>
  <c r="W50" i="3"/>
  <c r="W51" i="3"/>
  <c r="W52" i="3"/>
  <c r="W53" i="3"/>
  <c r="W54" i="3"/>
  <c r="W55" i="3"/>
  <c r="W56" i="3"/>
  <c r="W57" i="3"/>
  <c r="W58" i="3"/>
  <c r="W59" i="3"/>
  <c r="W60" i="3"/>
  <c r="W61" i="3"/>
  <c r="W63" i="3"/>
  <c r="W64" i="3"/>
  <c r="W65" i="3"/>
  <c r="W66" i="3"/>
  <c r="W67" i="3"/>
  <c r="W68" i="3"/>
  <c r="W69" i="3"/>
  <c r="W70" i="3"/>
  <c r="W71" i="3"/>
  <c r="W72" i="3"/>
  <c r="W73" i="3"/>
  <c r="W74" i="3"/>
  <c r="W75" i="3"/>
  <c r="W76" i="3"/>
  <c r="W77" i="3"/>
  <c r="W78" i="3"/>
  <c r="W79" i="3"/>
  <c r="W80" i="3"/>
  <c r="W81" i="3"/>
  <c r="W82" i="3"/>
  <c r="W83" i="3"/>
  <c r="W84" i="3" l="1"/>
  <c r="W10" i="3" s="1"/>
  <c r="E10" i="3"/>
</calcChain>
</file>

<file path=xl/sharedStrings.xml><?xml version="1.0" encoding="utf-8"?>
<sst xmlns="http://schemas.openxmlformats.org/spreadsheetml/2006/main" count="104" uniqueCount="101">
  <si>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</si>
  <si>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</si>
  <si>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</si>
  <si>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</si>
  <si>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</si>
  <si>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</si>
  <si>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</si>
  <si>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</si>
  <si>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</si>
  <si>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</si>
  <si>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</si>
  <si>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</si>
  <si>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</si>
  <si>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</si>
  <si>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</si>
  <si>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</si>
  <si>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</si>
  <si>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</si>
  <si>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</si>
  <si>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</si>
  <si>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</si>
  <si>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</si>
  <si>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</si>
  <si>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</si>
  <si>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</si>
  <si>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</si>
  <si>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</si>
  <si>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</si>
  <si>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</si>
  <si>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</si>
  <si>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</si>
  <si>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</si>
  <si>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</si>
  <si>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</si>
  <si>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</si>
  <si>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</si>
  <si>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</si>
  <si>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</si>
  <si>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</si>
  <si>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</si>
  <si>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</si>
  <si>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</si>
  <si>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</si>
  <si>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</si>
  <si>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</si>
  <si>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</si>
  <si>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</si>
  <si>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</si>
  <si>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</si>
  <si>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</si>
  <si>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</si>
  <si>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</si>
  <si>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</si>
  <si>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</si>
  <si>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</si>
  <si>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</si>
  <si>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</si>
  <si>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</si>
  <si>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</si>
  <si>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</si>
  <si>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</si>
  <si>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</si>
  <si>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</si>
  <si>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</si>
  <si>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</si>
  <si>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</si>
  <si>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</si>
  <si>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</si>
  <si>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</si>
  <si>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</si>
  <si>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</si>
  <si>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</si>
  <si>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</si>
  <si>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</si>
  <si>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</si>
  <si>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</si>
  <si>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</si>
  <si>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</si>
  <si>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</si>
  <si>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</si>
  <si>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</si>
  <si>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</si>
  <si>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</si>
  <si>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</si>
  <si>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</si>
  <si>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</si>
  <si>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</si>
  <si>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</si>
  <si>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</si>
  <si>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Ejecución de Gasto y Aplicaciones financieras </t>
  </si>
  <si>
    <t>Comision Presidencial para la Modernizacion y Seguridad Portuaria</t>
  </si>
  <si>
    <t>Ministerio de Obras Publicas y Comunicaciones</t>
  </si>
  <si>
    <t>Agosto</t>
  </si>
  <si>
    <t>Noviembre</t>
  </si>
  <si>
    <t>FUENTE:  SIGEF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</si>
  <si>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</si>
  <si>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</si>
  <si>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</si>
  <si>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En RD$  81,082,204.00</t>
  </si>
  <si>
    <t>Presupuesto Aprobado</t>
  </si>
  <si>
    <t>Presupuesto Modificado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</si>
</sst>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0" fillId="0" borderId="6" xfId="0" applyBorder="1"/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44" fontId="3" fillId="0" borderId="7" xfId="1" applyFont="1" applyBorder="1"/>
    <xf numFmtId="44" fontId="3" fillId="0" borderId="0" xfId="1" applyFont="1"/>
    <xf numFmtId="44" fontId="0" fillId="0" borderId="0" xfId="1" applyFont="1"/>
    <xf numFmtId="44" fontId="0" fillId="0" borderId="0" xfId="1" applyFont="1" applyFill="1"/>
    <xf numFmtId="44" fontId="0" fillId="4" borderId="0" xfId="0" applyNumberFormat="1" applyFill="1"/>
    <xf numFmtId="44" fontId="3" fillId="3" borderId="0" xfId="1" applyFont="1" applyFill="1"/>
    <xf numFmtId="4" fontId="0" fillId="0" borderId="0" xfId="0" applyNumberFormat="1"/>
    <xf numFmtId="4" fontId="0" fillId="4" borderId="0" xfId="0" applyNumberFormat="1" applyFill="1"/>
    <xf numFmtId="44" fontId="0" fillId="0" borderId="0" xfId="0" applyNumberFormat="1"/>
    <xf numFmtId="0" fontId="9" fillId="0" borderId="0" xfId="0" applyFont="1"/>
    <xf numFmtId="0" fontId="3" fillId="0" borderId="8" xfId="0" applyFont="1" applyBorder="1" applyAlignment="1">
      <alignment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vertical="center" wrapText="1"/>
    </xf>
    <xf numFmtId="44" fontId="1" fillId="0" borderId="0" xfId="1" applyFont="1"/>
    <xf numFmtId="0" fontId="2" fillId="3" borderId="10" xfId="0" applyFont="1" applyFill="1" applyBorder="1" applyAlignment="1">
      <alignment horizontal="center" vertical="center"/>
    </xf>
    <xf numFmtId="44" fontId="3" fillId="0" borderId="9" xfId="1" applyFont="1" applyBorder="1"/>
    <xf numFmtId="4" fontId="0" fillId="0" borderId="9" xfId="0" applyNumberFormat="1" applyBorder="1"/>
    <xf numFmtId="44" fontId="0" fillId="0" borderId="9" xfId="1" applyFont="1" applyFill="1" applyBorder="1"/>
    <xf numFmtId="44" fontId="0" fillId="0" borderId="9" xfId="1" applyFont="1" applyBorder="1"/>
    <xf numFmtId="0" fontId="5" fillId="0" borderId="4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44" fontId="8" fillId="0" borderId="0" xfId="1" applyFont="1" applyBorder="1" applyAlignment="1">
      <alignment horizontal="center" vertical="top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167244</xdr:colOff>
      <xdr:row>1</xdr:row>
      <xdr:rowOff>87086</xdr:rowOff>
    </xdr:from>
    <xdr:to>
      <xdr:col>17</xdr:col>
      <xdr:colOff>1253389</xdr:colOff>
      <xdr:row>5</xdr:row>
      <xdr:rowOff>185874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4E0BB77-02C7-4F53-824D-1B047275FC3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515" t="13444" r="12660" b="7964"/>
        <a:stretch/>
      </xdr:blipFill>
      <xdr:spPr bwMode="auto">
        <a:xfrm>
          <a:off x="16248413" y="272638"/>
          <a:ext cx="2385949" cy="109599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327660</xdr:colOff>
      <xdr:row>0</xdr:row>
      <xdr:rowOff>74221</xdr:rowOff>
    </xdr:from>
    <xdr:to>
      <xdr:col>5</xdr:col>
      <xdr:colOff>377189</xdr:colOff>
      <xdr:row>5</xdr:row>
      <xdr:rowOff>117987</xdr:rowOff>
    </xdr:to>
    <xdr:pic>
      <xdr:nvPicPr>
        <xdr:cNvPr id="5" name="Imagen 4" descr="Ministerio de Obras Públicas y Comunicaciones - YouTube">
          <a:extLst>
            <a:ext uri="{FF2B5EF4-FFF2-40B4-BE49-F238E27FC236}">
              <a16:creationId xmlns:a16="http://schemas.microsoft.com/office/drawing/2014/main" id="{F32E22E6-35F4-4F03-8A1B-8F533C2BC56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40" t="17080" r="7989" b="20386"/>
        <a:stretch/>
      </xdr:blipFill>
      <xdr:spPr bwMode="auto">
        <a:xfrm>
          <a:off x="11536680" y="74221"/>
          <a:ext cx="45719" cy="12382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566552</xdr:colOff>
      <xdr:row>0</xdr:row>
      <xdr:rowOff>74221</xdr:rowOff>
    </xdr:from>
    <xdr:ext cx="1982536" cy="1238201"/>
    <xdr:pic>
      <xdr:nvPicPr>
        <xdr:cNvPr id="2" name="Imagen 1" descr="Ministerio de Obras Públicas y Comunicaciones - YouTube">
          <a:extLst>
            <a:ext uri="{FF2B5EF4-FFF2-40B4-BE49-F238E27FC236}">
              <a16:creationId xmlns:a16="http://schemas.microsoft.com/office/drawing/2014/main" id="{429CF1D9-A6CE-4140-8B84-5CEB8823558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40" t="17080" r="7989" b="20386"/>
        <a:stretch/>
      </xdr:blipFill>
      <xdr:spPr bwMode="auto">
        <a:xfrm>
          <a:off x="14983592" y="74221"/>
          <a:ext cx="1982536" cy="12382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566552</xdr:colOff>
      <xdr:row>0</xdr:row>
      <xdr:rowOff>74221</xdr:rowOff>
    </xdr:from>
    <xdr:ext cx="1982536" cy="1238201"/>
    <xdr:pic>
      <xdr:nvPicPr>
        <xdr:cNvPr id="3" name="Imagen 2" descr="Ministerio de Obras Públicas y Comunicaciones - YouTube">
          <a:extLst>
            <a:ext uri="{FF2B5EF4-FFF2-40B4-BE49-F238E27FC236}">
              <a16:creationId xmlns:a16="http://schemas.microsoft.com/office/drawing/2014/main" id="{512C46FF-E16B-4790-B032-DE17D49431B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40" t="17080" r="7989" b="20386"/>
        <a:stretch/>
      </xdr:blipFill>
      <xdr:spPr bwMode="auto">
        <a:xfrm>
          <a:off x="14983592" y="74221"/>
          <a:ext cx="1982536" cy="12382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E6CAF-C0CD-4B08-A12B-D7629B3F0973}">
  <dimension ref="C3:X89"/>
  <sheetViews>
    <sheetView showGridLines="0" tabSelected="1" view="pageBreakPreview" topLeftCell="F1" zoomScaleNormal="100" zoomScaleSheetLayoutView="100" workbookViewId="0">
      <selection activeCell="R40" sqref="R40"/>
    </sheetView>
  </sheetViews>
  <sheetFormatPr baseColWidth="10" defaultColWidth="11.42578125" defaultRowHeight="15" x14ac:dyDescent="0.25"/>
  <cols>
    <col min="3" max="3" width="93.7109375" bestFit="1" customWidth="1"/>
    <col min="4" max="4" width="22" customWidth="1"/>
    <col min="5" max="5" width="24.85546875" customWidth="1"/>
    <col min="6" max="6" width="22" customWidth="1"/>
    <col min="7" max="7" width="19.42578125" customWidth="1"/>
    <col min="8" max="8" width="25.85546875" customWidth="1"/>
    <col min="9" max="9" width="19.42578125" customWidth="1"/>
    <col min="10" max="10" width="18" bestFit="1" customWidth="1"/>
    <col min="11" max="12" width="19.7109375" bestFit="1" customWidth="1"/>
    <col min="13" max="13" width="0" hidden="1" customWidth="1"/>
    <col min="14" max="14" width="13.7109375" hidden="1" customWidth="1"/>
    <col min="15" max="15" width="0" hidden="1" customWidth="1"/>
    <col min="16" max="16" width="13.28515625" hidden="1" customWidth="1"/>
    <col min="17" max="17" width="13.42578125" hidden="1" customWidth="1"/>
    <col min="18" max="22" width="19.7109375" bestFit="1" customWidth="1"/>
    <col min="23" max="23" width="20.28515625" customWidth="1"/>
  </cols>
  <sheetData>
    <row r="3" spans="3:24" ht="28.5" customHeight="1" x14ac:dyDescent="0.25">
      <c r="C3" s="35" t="s">
        <v>91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</row>
    <row r="4" spans="3:24" ht="21" customHeight="1" x14ac:dyDescent="0.25">
      <c r="C4" s="28" t="s">
        <v>90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</row>
    <row r="5" spans="3:24" ht="15.75" x14ac:dyDescent="0.25">
      <c r="C5" s="30">
        <v>2024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</row>
    <row r="6" spans="3:24" ht="15.75" customHeight="1" x14ac:dyDescent="0.25">
      <c r="C6" s="32" t="s">
        <v>89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</row>
    <row r="7" spans="3:24" ht="15.75" customHeight="1" x14ac:dyDescent="0.25">
      <c r="C7" s="34" t="s">
        <v>98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</row>
    <row r="9" spans="3:24" ht="23.25" customHeight="1" x14ac:dyDescent="0.25">
      <c r="C9" s="4" t="s">
        <v>66</v>
      </c>
      <c r="D9" s="23" t="s">
        <v>99</v>
      </c>
      <c r="E9" s="23" t="s">
        <v>100</v>
      </c>
      <c r="F9" s="7" t="s">
        <v>77</v>
      </c>
      <c r="G9" s="7" t="s">
        <v>78</v>
      </c>
      <c r="H9" s="7" t="s">
        <v>79</v>
      </c>
      <c r="I9" s="7" t="s">
        <v>80</v>
      </c>
      <c r="J9" s="8" t="s">
        <v>81</v>
      </c>
      <c r="K9" s="7" t="s">
        <v>82</v>
      </c>
      <c r="L9" s="8" t="s">
        <v>83</v>
      </c>
      <c r="M9" s="7" t="s">
        <v>84</v>
      </c>
      <c r="N9" s="7" t="s">
        <v>85</v>
      </c>
      <c r="O9" s="7" t="s">
        <v>86</v>
      </c>
      <c r="P9" s="7" t="s">
        <v>87</v>
      </c>
      <c r="Q9" s="8" t="s">
        <v>88</v>
      </c>
      <c r="R9" s="8" t="s">
        <v>92</v>
      </c>
      <c r="S9" s="8" t="s">
        <v>85</v>
      </c>
      <c r="T9" s="8" t="s">
        <v>86</v>
      </c>
      <c r="U9" s="8" t="s">
        <v>93</v>
      </c>
      <c r="V9" s="8" t="s">
        <v>88</v>
      </c>
      <c r="W9" s="7" t="s">
        <v>76</v>
      </c>
    </row>
    <row r="10" spans="3:24" x14ac:dyDescent="0.25">
      <c r="C10" s="1" t="s">
        <v>0</v>
      </c>
      <c r="D10" s="24">
        <f>D84</f>
        <v>81082204</v>
      </c>
      <c r="E10" s="24">
        <f>E84</f>
        <v>81082204</v>
      </c>
      <c r="F10" s="9">
        <f t="shared" ref="F10:W10" si="0">+F84</f>
        <v>3458244.7699999996</v>
      </c>
      <c r="G10" s="9">
        <f t="shared" si="0"/>
        <v>5568103.79</v>
      </c>
      <c r="H10" s="9">
        <f t="shared" si="0"/>
        <v>4879864.9100000011</v>
      </c>
      <c r="I10" s="9">
        <f t="shared" si="0"/>
        <v>4228580.96</v>
      </c>
      <c r="J10" s="9">
        <f t="shared" si="0"/>
        <v>3800001.9600000004</v>
      </c>
      <c r="K10" s="9">
        <f t="shared" si="0"/>
        <v>4732483.28</v>
      </c>
      <c r="L10" s="9">
        <f t="shared" si="0"/>
        <v>3851024.1599999997</v>
      </c>
      <c r="M10" s="9">
        <f t="shared" si="0"/>
        <v>0</v>
      </c>
      <c r="N10" s="9">
        <f t="shared" si="0"/>
        <v>0</v>
      </c>
      <c r="O10" s="9">
        <f t="shared" si="0"/>
        <v>0</v>
      </c>
      <c r="P10" s="9">
        <f t="shared" si="0"/>
        <v>0</v>
      </c>
      <c r="Q10" s="9">
        <f t="shared" si="0"/>
        <v>0</v>
      </c>
      <c r="R10" s="9">
        <f t="shared" si="0"/>
        <v>5681952.9100000001</v>
      </c>
      <c r="S10" s="9">
        <f t="shared" si="0"/>
        <v>4838315.24</v>
      </c>
      <c r="T10" s="9">
        <f t="shared" si="0"/>
        <v>0</v>
      </c>
      <c r="U10" s="9">
        <f t="shared" si="0"/>
        <v>0</v>
      </c>
      <c r="V10" s="9">
        <f t="shared" si="0"/>
        <v>0</v>
      </c>
      <c r="W10" s="9">
        <f t="shared" si="0"/>
        <v>41038571.979999997</v>
      </c>
    </row>
    <row r="11" spans="3:24" x14ac:dyDescent="0.25">
      <c r="C11" s="2" t="s">
        <v>1</v>
      </c>
      <c r="D11" s="25"/>
      <c r="E11" s="25"/>
      <c r="F11" s="15"/>
      <c r="G11" s="15"/>
      <c r="H11" s="10">
        <v>0</v>
      </c>
      <c r="I11" s="10">
        <v>0</v>
      </c>
      <c r="J11" s="10">
        <v>0</v>
      </c>
      <c r="K11" s="10">
        <v>0</v>
      </c>
      <c r="L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3"/>
    </row>
    <row r="12" spans="3:24" x14ac:dyDescent="0.25">
      <c r="C12" s="3" t="s">
        <v>2</v>
      </c>
      <c r="D12" s="25">
        <v>49500000</v>
      </c>
      <c r="E12" s="25">
        <v>49500000</v>
      </c>
      <c r="F12" s="15">
        <v>2538000</v>
      </c>
      <c r="G12" s="15">
        <v>2538000</v>
      </c>
      <c r="H12" s="15">
        <v>2921000</v>
      </c>
      <c r="I12" s="15">
        <v>2861000</v>
      </c>
      <c r="J12" s="15">
        <v>2471000</v>
      </c>
      <c r="K12" s="15">
        <v>2471000</v>
      </c>
      <c r="L12" s="15">
        <v>2704041.07</v>
      </c>
      <c r="R12" s="15">
        <v>2561000</v>
      </c>
      <c r="S12" s="15">
        <v>2531000</v>
      </c>
      <c r="T12" s="11"/>
      <c r="U12" s="15"/>
      <c r="V12" s="15"/>
      <c r="W12" s="13">
        <f>SUM(F12:V12)</f>
        <v>23596041.07</v>
      </c>
    </row>
    <row r="13" spans="3:24" x14ac:dyDescent="0.25">
      <c r="C13" s="3" t="s">
        <v>3</v>
      </c>
      <c r="D13" s="25">
        <v>9000000</v>
      </c>
      <c r="E13" s="25">
        <v>9000000</v>
      </c>
      <c r="F13" s="15">
        <v>390000</v>
      </c>
      <c r="G13" s="15">
        <v>390000</v>
      </c>
      <c r="H13" s="15">
        <v>420000</v>
      </c>
      <c r="I13" s="15">
        <v>440000</v>
      </c>
      <c r="J13" s="15">
        <v>415000</v>
      </c>
      <c r="K13" s="15">
        <v>415000</v>
      </c>
      <c r="L13" s="15">
        <v>415000</v>
      </c>
      <c r="R13" s="15">
        <v>415000</v>
      </c>
      <c r="S13" s="15">
        <v>435000</v>
      </c>
      <c r="T13" s="11"/>
      <c r="U13" s="15"/>
      <c r="V13" s="15"/>
      <c r="W13" s="13">
        <f>SUM(F13:V13)</f>
        <v>3735000</v>
      </c>
    </row>
    <row r="14" spans="3:24" x14ac:dyDescent="0.25">
      <c r="C14" s="3" t="s">
        <v>4</v>
      </c>
      <c r="D14" s="25"/>
      <c r="E14" s="26">
        <v>0</v>
      </c>
      <c r="F14" s="15"/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3">
        <f t="shared" ref="W14:W43" si="1">SUM(F14:V14)</f>
        <v>0</v>
      </c>
      <c r="X14" s="6"/>
    </row>
    <row r="15" spans="3:24" x14ac:dyDescent="0.25">
      <c r="C15" s="3" t="s">
        <v>5</v>
      </c>
      <c r="D15" s="26"/>
      <c r="E15" s="26">
        <v>0</v>
      </c>
      <c r="F15" s="12"/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R15" s="12">
        <v>0</v>
      </c>
      <c r="S15" s="12">
        <v>0</v>
      </c>
      <c r="T15" s="12">
        <v>0</v>
      </c>
      <c r="U15" s="12"/>
      <c r="V15" s="12">
        <v>0</v>
      </c>
      <c r="W15" s="13">
        <f>SUM(F15:V15)</f>
        <v>0</v>
      </c>
    </row>
    <row r="16" spans="3:24" x14ac:dyDescent="0.25">
      <c r="C16" s="3" t="s">
        <v>6</v>
      </c>
      <c r="D16" s="25">
        <v>6106204</v>
      </c>
      <c r="E16" s="25">
        <v>6106204</v>
      </c>
      <c r="F16" s="15">
        <v>386109.88</v>
      </c>
      <c r="G16" s="15">
        <v>386109.88</v>
      </c>
      <c r="H16" s="15">
        <v>444784.91</v>
      </c>
      <c r="I16" s="15">
        <v>435400.02</v>
      </c>
      <c r="J16" s="15">
        <v>376074.49</v>
      </c>
      <c r="K16" s="15">
        <v>376074.49</v>
      </c>
      <c r="L16" s="15">
        <v>376074.49</v>
      </c>
      <c r="R16" s="15">
        <v>389835.49</v>
      </c>
      <c r="S16" s="15">
        <v>385248.49</v>
      </c>
      <c r="T16" s="11"/>
      <c r="U16" s="15"/>
      <c r="V16" s="15"/>
      <c r="W16" s="13">
        <f t="shared" si="1"/>
        <v>3555712.1400000006</v>
      </c>
    </row>
    <row r="17" spans="3:23" x14ac:dyDescent="0.25">
      <c r="C17" s="2" t="s">
        <v>7</v>
      </c>
      <c r="D17" s="27"/>
      <c r="E17" s="27">
        <v>0</v>
      </c>
      <c r="F17" s="11"/>
      <c r="G17" s="11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3">
        <f t="shared" si="1"/>
        <v>0</v>
      </c>
    </row>
    <row r="18" spans="3:23" x14ac:dyDescent="0.25">
      <c r="C18" s="3" t="s">
        <v>8</v>
      </c>
      <c r="D18" s="25">
        <v>1750000</v>
      </c>
      <c r="E18" s="25">
        <v>1810000</v>
      </c>
      <c r="F18" s="15">
        <v>129203.8</v>
      </c>
      <c r="G18" s="15">
        <v>133119.70000000001</v>
      </c>
      <c r="H18" s="15">
        <v>154099.72</v>
      </c>
      <c r="I18" s="15">
        <v>143021.84</v>
      </c>
      <c r="J18" s="15">
        <v>143009.04</v>
      </c>
      <c r="K18" s="15">
        <v>143008.35999999999</v>
      </c>
      <c r="L18" s="15">
        <v>143008.17000000001</v>
      </c>
      <c r="R18" s="15">
        <v>143008.17000000001</v>
      </c>
      <c r="S18" s="15">
        <v>143008.32000000001</v>
      </c>
      <c r="T18" s="11"/>
      <c r="U18" s="15"/>
      <c r="V18" s="15"/>
      <c r="W18" s="13">
        <f>SUM(F18:V18)</f>
        <v>1274487.1200000001</v>
      </c>
    </row>
    <row r="19" spans="3:23" x14ac:dyDescent="0.25">
      <c r="C19" s="3" t="s">
        <v>9</v>
      </c>
      <c r="D19" s="26"/>
      <c r="E19" s="26"/>
      <c r="F19" s="12"/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R19" s="12">
        <v>0</v>
      </c>
      <c r="S19" s="12"/>
      <c r="T19" s="12">
        <v>0</v>
      </c>
      <c r="U19" s="12">
        <v>0</v>
      </c>
      <c r="V19" s="12">
        <v>0</v>
      </c>
      <c r="W19" s="13">
        <f t="shared" si="1"/>
        <v>0</v>
      </c>
    </row>
    <row r="20" spans="3:23" x14ac:dyDescent="0.25">
      <c r="C20" s="3" t="s">
        <v>10</v>
      </c>
      <c r="D20" s="26">
        <v>2300000</v>
      </c>
      <c r="E20" s="26">
        <v>2300000</v>
      </c>
      <c r="F20" s="12"/>
      <c r="G20" s="15">
        <v>297521.15000000002</v>
      </c>
      <c r="H20" s="15">
        <v>198950</v>
      </c>
      <c r="I20" s="11"/>
      <c r="J20" s="15">
        <v>199300</v>
      </c>
      <c r="K20" s="15">
        <v>199650</v>
      </c>
      <c r="L20" s="15">
        <v>200150</v>
      </c>
      <c r="R20" s="15"/>
      <c r="S20" s="15">
        <v>199900</v>
      </c>
      <c r="T20" s="11"/>
      <c r="U20" s="15"/>
      <c r="V20" s="11"/>
      <c r="W20" s="13">
        <f t="shared" si="1"/>
        <v>1295471.1499999999</v>
      </c>
    </row>
    <row r="21" spans="3:23" x14ac:dyDescent="0.25">
      <c r="C21" s="3" t="s">
        <v>11</v>
      </c>
      <c r="D21" s="26"/>
      <c r="E21" s="26">
        <v>0</v>
      </c>
      <c r="F21" s="12"/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R21" s="12">
        <v>0</v>
      </c>
      <c r="S21" s="12">
        <v>0</v>
      </c>
      <c r="T21" s="12">
        <v>0</v>
      </c>
      <c r="U21" s="12"/>
      <c r="V21" s="12">
        <v>0</v>
      </c>
      <c r="W21" s="13">
        <f t="shared" si="1"/>
        <v>0</v>
      </c>
    </row>
    <row r="22" spans="3:23" x14ac:dyDescent="0.25">
      <c r="C22" s="3" t="s">
        <v>12</v>
      </c>
      <c r="D22" s="26">
        <v>0</v>
      </c>
      <c r="E22" s="26">
        <v>0</v>
      </c>
      <c r="F22" s="12"/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R22" s="12"/>
      <c r="S22" s="12">
        <v>0</v>
      </c>
      <c r="T22" s="12">
        <v>0</v>
      </c>
      <c r="U22" s="12">
        <v>0</v>
      </c>
      <c r="V22" s="12">
        <v>0</v>
      </c>
      <c r="W22" s="13">
        <f t="shared" si="1"/>
        <v>0</v>
      </c>
    </row>
    <row r="23" spans="3:23" x14ac:dyDescent="0.25">
      <c r="C23" s="3" t="s">
        <v>13</v>
      </c>
      <c r="D23" s="26">
        <v>2200000</v>
      </c>
      <c r="E23" s="26">
        <v>2230000</v>
      </c>
      <c r="F23" s="15">
        <v>14931.09</v>
      </c>
      <c r="G23" s="15">
        <v>11353.06</v>
      </c>
      <c r="H23" s="15">
        <v>11353.06</v>
      </c>
      <c r="I23" s="15">
        <v>11353.06</v>
      </c>
      <c r="J23" s="15">
        <v>12750.43</v>
      </c>
      <c r="K23" s="15">
        <v>12750.43</v>
      </c>
      <c r="L23" s="15">
        <v>12750.43</v>
      </c>
      <c r="R23" s="15">
        <v>1526859.25</v>
      </c>
      <c r="S23" s="15">
        <v>267875.21999999997</v>
      </c>
      <c r="T23" s="11"/>
      <c r="U23" s="15"/>
      <c r="V23" s="15"/>
      <c r="W23" s="13">
        <f>SUM(F23:V23)</f>
        <v>1881976.03</v>
      </c>
    </row>
    <row r="24" spans="3:23" x14ac:dyDescent="0.25">
      <c r="C24" s="3" t="s">
        <v>14</v>
      </c>
      <c r="D24" s="26">
        <v>550000</v>
      </c>
      <c r="E24" s="26">
        <v>720000</v>
      </c>
      <c r="F24" s="12"/>
      <c r="G24" s="15"/>
      <c r="H24" s="12">
        <v>229940</v>
      </c>
      <c r="I24" s="15">
        <v>25806.04</v>
      </c>
      <c r="J24" s="12">
        <v>0</v>
      </c>
      <c r="K24" s="15"/>
      <c r="L24" s="15"/>
      <c r="R24" s="15">
        <v>225000</v>
      </c>
      <c r="S24" s="15"/>
      <c r="T24" s="11"/>
      <c r="U24" s="11"/>
      <c r="V24" s="15"/>
      <c r="W24" s="13">
        <f t="shared" si="1"/>
        <v>480746.04000000004</v>
      </c>
    </row>
    <row r="25" spans="3:23" x14ac:dyDescent="0.25">
      <c r="C25" s="3" t="s">
        <v>15</v>
      </c>
      <c r="D25" s="26">
        <v>3226000</v>
      </c>
      <c r="E25" s="26">
        <v>3466000</v>
      </c>
      <c r="F25" s="12"/>
      <c r="G25" s="15">
        <v>312000</v>
      </c>
      <c r="H25" s="15">
        <v>312000</v>
      </c>
      <c r="I25" s="15">
        <v>312000</v>
      </c>
      <c r="J25" s="15">
        <v>168000</v>
      </c>
      <c r="K25" s="15">
        <v>615000</v>
      </c>
      <c r="L25" s="15"/>
      <c r="R25" s="15">
        <v>414800</v>
      </c>
      <c r="S25" s="15">
        <v>159000</v>
      </c>
      <c r="T25" s="11"/>
      <c r="U25" s="15"/>
      <c r="V25" s="15"/>
      <c r="W25" s="13">
        <f t="shared" si="1"/>
        <v>2292800</v>
      </c>
    </row>
    <row r="26" spans="3:23" x14ac:dyDescent="0.25">
      <c r="C26" s="3" t="s">
        <v>16</v>
      </c>
      <c r="D26" s="26"/>
      <c r="E26" s="26"/>
      <c r="F26" s="12"/>
      <c r="G26" s="12">
        <v>0</v>
      </c>
      <c r="H26" s="12">
        <v>0</v>
      </c>
      <c r="I26" s="12">
        <v>0</v>
      </c>
      <c r="J26" s="15"/>
      <c r="K26" s="12">
        <v>0</v>
      </c>
      <c r="L26" s="15"/>
      <c r="R26" s="11">
        <v>0</v>
      </c>
      <c r="S26" s="11">
        <v>0</v>
      </c>
      <c r="T26" s="11">
        <v>0</v>
      </c>
      <c r="U26" s="11">
        <v>0</v>
      </c>
      <c r="V26" s="11"/>
      <c r="W26" s="13">
        <f t="shared" si="1"/>
        <v>0</v>
      </c>
    </row>
    <row r="27" spans="3:23" x14ac:dyDescent="0.25">
      <c r="C27" s="2" t="s">
        <v>17</v>
      </c>
      <c r="D27" s="26"/>
      <c r="E27" s="26"/>
      <c r="F27" s="12"/>
      <c r="G27" s="12">
        <v>0</v>
      </c>
      <c r="H27" s="12">
        <v>0</v>
      </c>
      <c r="I27" s="12">
        <v>0</v>
      </c>
      <c r="J27" s="12">
        <v>0</v>
      </c>
      <c r="K27" s="10">
        <v>0</v>
      </c>
      <c r="L27" s="10">
        <v>0</v>
      </c>
      <c r="R27" s="10">
        <v>0</v>
      </c>
      <c r="S27" s="11"/>
      <c r="T27" s="10">
        <v>0</v>
      </c>
      <c r="U27" s="22"/>
      <c r="V27" s="10">
        <v>0</v>
      </c>
      <c r="W27" s="13">
        <f t="shared" si="1"/>
        <v>0</v>
      </c>
    </row>
    <row r="28" spans="3:23" x14ac:dyDescent="0.25">
      <c r="C28" s="3" t="s">
        <v>18</v>
      </c>
      <c r="D28" s="26">
        <v>150000</v>
      </c>
      <c r="E28" s="26">
        <v>150000</v>
      </c>
      <c r="F28" s="12"/>
      <c r="G28" s="12">
        <v>0</v>
      </c>
      <c r="H28" s="15">
        <v>33800.32</v>
      </c>
      <c r="I28" s="12"/>
      <c r="J28" s="12">
        <v>0</v>
      </c>
      <c r="K28" s="11">
        <v>0</v>
      </c>
      <c r="L28" s="15"/>
      <c r="R28" s="11">
        <v>0</v>
      </c>
      <c r="S28" s="15">
        <v>105639.4</v>
      </c>
      <c r="T28" s="11">
        <v>0</v>
      </c>
      <c r="U28" s="11"/>
      <c r="V28" s="15"/>
      <c r="W28" s="13">
        <f t="shared" si="1"/>
        <v>139439.72</v>
      </c>
    </row>
    <row r="29" spans="3:23" x14ac:dyDescent="0.25">
      <c r="C29" s="3" t="s">
        <v>19</v>
      </c>
      <c r="D29" s="26"/>
      <c r="E29" s="26"/>
      <c r="F29" s="12"/>
      <c r="G29" s="12">
        <v>0</v>
      </c>
      <c r="H29" s="12">
        <v>0</v>
      </c>
      <c r="I29" s="12">
        <v>0</v>
      </c>
      <c r="J29" s="12">
        <v>0</v>
      </c>
      <c r="K29" s="11">
        <v>0</v>
      </c>
      <c r="L29" s="11">
        <v>0</v>
      </c>
      <c r="R29" s="11">
        <v>0</v>
      </c>
      <c r="S29" s="11">
        <v>0</v>
      </c>
      <c r="T29" s="11">
        <v>0</v>
      </c>
      <c r="U29" s="11">
        <v>0</v>
      </c>
      <c r="V29" s="11">
        <v>0</v>
      </c>
      <c r="W29" s="13">
        <f t="shared" si="1"/>
        <v>0</v>
      </c>
    </row>
    <row r="30" spans="3:23" x14ac:dyDescent="0.25">
      <c r="C30" s="3" t="s">
        <v>20</v>
      </c>
      <c r="D30" s="26">
        <v>250000</v>
      </c>
      <c r="E30" s="26">
        <v>250000</v>
      </c>
      <c r="F30" s="12"/>
      <c r="G30" s="12">
        <v>0</v>
      </c>
      <c r="H30" s="12">
        <v>0</v>
      </c>
      <c r="I30" s="12"/>
      <c r="J30" s="15"/>
      <c r="K30" s="15"/>
      <c r="L30" s="11">
        <v>0</v>
      </c>
      <c r="R30" s="11">
        <v>0</v>
      </c>
      <c r="S30" s="15">
        <v>36432.5</v>
      </c>
      <c r="T30" s="11">
        <v>0</v>
      </c>
      <c r="U30" s="11">
        <v>0</v>
      </c>
      <c r="V30" s="15"/>
      <c r="W30" s="13">
        <f t="shared" si="1"/>
        <v>36432.5</v>
      </c>
    </row>
    <row r="31" spans="3:23" x14ac:dyDescent="0.25">
      <c r="C31" s="3" t="s">
        <v>21</v>
      </c>
      <c r="D31" s="26"/>
      <c r="E31" s="26"/>
      <c r="F31" s="12"/>
      <c r="G31" s="12">
        <v>0</v>
      </c>
      <c r="H31" s="12">
        <v>0</v>
      </c>
      <c r="I31" s="12">
        <v>0</v>
      </c>
      <c r="J31" s="12">
        <v>0</v>
      </c>
      <c r="K31" s="11">
        <v>0</v>
      </c>
      <c r="L31" s="11">
        <v>0</v>
      </c>
      <c r="R31" s="11">
        <v>0</v>
      </c>
      <c r="S31" s="11">
        <v>0</v>
      </c>
      <c r="T31" s="11">
        <v>0</v>
      </c>
      <c r="U31" s="11"/>
      <c r="V31" s="11"/>
      <c r="W31" s="13">
        <f t="shared" si="1"/>
        <v>0</v>
      </c>
    </row>
    <row r="32" spans="3:23" x14ac:dyDescent="0.25">
      <c r="C32" s="3" t="s">
        <v>22</v>
      </c>
      <c r="D32" s="26">
        <v>300000</v>
      </c>
      <c r="E32" s="26">
        <v>200000</v>
      </c>
      <c r="F32" s="12"/>
      <c r="G32" s="12">
        <v>0</v>
      </c>
      <c r="H32" s="12">
        <v>0</v>
      </c>
      <c r="I32" s="12">
        <v>0</v>
      </c>
      <c r="J32" s="15"/>
      <c r="K32" s="11">
        <v>0</v>
      </c>
      <c r="L32" s="11">
        <v>0</v>
      </c>
      <c r="R32" s="15">
        <v>6450</v>
      </c>
      <c r="S32" s="11">
        <v>0</v>
      </c>
      <c r="T32" s="11">
        <v>0</v>
      </c>
      <c r="U32" s="11"/>
      <c r="V32" s="11"/>
      <c r="W32" s="13">
        <f>SUM(F32:V32)</f>
        <v>6450</v>
      </c>
    </row>
    <row r="33" spans="3:23" x14ac:dyDescent="0.25">
      <c r="C33" s="3" t="s">
        <v>23</v>
      </c>
      <c r="D33" s="26"/>
      <c r="E33" s="26"/>
      <c r="F33" s="12"/>
      <c r="G33" s="12">
        <v>0</v>
      </c>
      <c r="H33" s="12">
        <v>0</v>
      </c>
      <c r="I33" s="12">
        <v>0</v>
      </c>
      <c r="J33" s="12">
        <v>0</v>
      </c>
      <c r="K33" s="11">
        <v>0</v>
      </c>
      <c r="L33" s="15"/>
      <c r="R33" s="11">
        <v>0</v>
      </c>
      <c r="S33" s="11">
        <v>0</v>
      </c>
      <c r="T33" s="11">
        <v>0</v>
      </c>
      <c r="U33" s="11"/>
      <c r="V33" s="11"/>
      <c r="W33" s="13">
        <f>SUM(F33:V33)</f>
        <v>0</v>
      </c>
    </row>
    <row r="34" spans="3:23" x14ac:dyDescent="0.25">
      <c r="C34" s="3" t="s">
        <v>24</v>
      </c>
      <c r="D34" s="26">
        <v>2800000</v>
      </c>
      <c r="E34" s="26">
        <v>3000000</v>
      </c>
      <c r="F34" s="12"/>
      <c r="G34" s="15">
        <v>1500000</v>
      </c>
      <c r="H34" s="12">
        <v>0</v>
      </c>
      <c r="I34" s="12">
        <v>0</v>
      </c>
      <c r="J34" s="12">
        <v>0</v>
      </c>
      <c r="K34" s="15">
        <v>500000</v>
      </c>
      <c r="L34" s="15"/>
      <c r="R34" s="11">
        <v>0</v>
      </c>
      <c r="S34" s="15">
        <v>500000</v>
      </c>
      <c r="T34" s="11">
        <v>0</v>
      </c>
      <c r="U34" s="15"/>
      <c r="V34" s="11">
        <v>0</v>
      </c>
      <c r="W34" s="13">
        <f t="shared" si="1"/>
        <v>2500000</v>
      </c>
    </row>
    <row r="35" spans="3:23" x14ac:dyDescent="0.25">
      <c r="C35" s="3" t="s">
        <v>25</v>
      </c>
      <c r="D35" s="26"/>
      <c r="E35" s="26"/>
      <c r="F35" s="12"/>
      <c r="G35" s="12">
        <v>0</v>
      </c>
      <c r="H35" s="12">
        <v>0</v>
      </c>
      <c r="I35" s="12">
        <v>0</v>
      </c>
      <c r="J35" s="12">
        <v>0</v>
      </c>
      <c r="K35" s="11">
        <v>0</v>
      </c>
      <c r="L35" s="11">
        <v>0</v>
      </c>
      <c r="R35" s="11">
        <v>0</v>
      </c>
      <c r="S35" s="11">
        <v>0</v>
      </c>
      <c r="T35" s="11">
        <v>0</v>
      </c>
      <c r="U35" s="11">
        <v>0</v>
      </c>
      <c r="V35" s="11">
        <v>0</v>
      </c>
      <c r="W35" s="13">
        <f t="shared" si="1"/>
        <v>0</v>
      </c>
    </row>
    <row r="36" spans="3:23" x14ac:dyDescent="0.25">
      <c r="C36" s="3" t="s">
        <v>26</v>
      </c>
      <c r="D36" s="26">
        <v>550000</v>
      </c>
      <c r="E36" s="26">
        <v>550000</v>
      </c>
      <c r="F36" s="12"/>
      <c r="G36" s="12">
        <v>0</v>
      </c>
      <c r="H36" s="12">
        <v>153936.9</v>
      </c>
      <c r="I36" s="12"/>
      <c r="J36" s="15"/>
      <c r="K36" s="15"/>
      <c r="L36" s="11">
        <v>0</v>
      </c>
      <c r="R36" s="11">
        <v>0</v>
      </c>
      <c r="S36" s="15">
        <v>75211.31</v>
      </c>
      <c r="T36" s="11">
        <v>0</v>
      </c>
      <c r="U36" s="11"/>
      <c r="V36" s="15"/>
      <c r="W36" s="13">
        <f t="shared" si="1"/>
        <v>229148.21</v>
      </c>
    </row>
    <row r="37" spans="3:23" x14ac:dyDescent="0.25">
      <c r="C37" s="2" t="s">
        <v>27</v>
      </c>
      <c r="D37" s="26"/>
      <c r="E37" s="26"/>
      <c r="F37" s="12"/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1">
        <v>0</v>
      </c>
      <c r="R37" s="11">
        <v>0</v>
      </c>
      <c r="S37" s="11">
        <v>0</v>
      </c>
      <c r="T37" s="11">
        <v>0</v>
      </c>
      <c r="U37" s="11">
        <v>0</v>
      </c>
      <c r="V37" s="11">
        <v>0</v>
      </c>
      <c r="W37" s="13">
        <f t="shared" si="1"/>
        <v>0</v>
      </c>
    </row>
    <row r="38" spans="3:23" x14ac:dyDescent="0.25">
      <c r="C38" s="3" t="s">
        <v>28</v>
      </c>
      <c r="D38" s="26"/>
      <c r="E38" s="26"/>
      <c r="F38" s="12"/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1">
        <v>0</v>
      </c>
      <c r="R38" s="11">
        <v>0</v>
      </c>
      <c r="S38" s="11">
        <v>0</v>
      </c>
      <c r="T38" s="11">
        <v>0</v>
      </c>
      <c r="U38" s="11">
        <v>0</v>
      </c>
      <c r="V38" s="11">
        <v>0</v>
      </c>
      <c r="W38" s="13">
        <f t="shared" si="1"/>
        <v>0</v>
      </c>
    </row>
    <row r="39" spans="3:23" x14ac:dyDescent="0.25">
      <c r="C39" s="3" t="s">
        <v>29</v>
      </c>
      <c r="D39" s="26"/>
      <c r="E39" s="26"/>
      <c r="F39" s="12"/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1">
        <v>0</v>
      </c>
      <c r="R39" s="11">
        <v>0</v>
      </c>
      <c r="S39" s="11">
        <v>0</v>
      </c>
      <c r="T39" s="11">
        <v>0</v>
      </c>
      <c r="U39" s="11">
        <v>0</v>
      </c>
      <c r="V39" s="11">
        <v>0</v>
      </c>
      <c r="W39" s="13">
        <f t="shared" si="1"/>
        <v>0</v>
      </c>
    </row>
    <row r="40" spans="3:23" x14ac:dyDescent="0.25">
      <c r="C40" s="3" t="s">
        <v>30</v>
      </c>
      <c r="D40" s="26"/>
      <c r="E40" s="26"/>
      <c r="F40" s="12"/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1">
        <v>0</v>
      </c>
      <c r="R40" s="11">
        <v>0</v>
      </c>
      <c r="S40" s="11">
        <v>0</v>
      </c>
      <c r="T40" s="11">
        <v>0</v>
      </c>
      <c r="U40" s="11">
        <v>0</v>
      </c>
      <c r="V40" s="11">
        <v>0</v>
      </c>
      <c r="W40" s="13">
        <f t="shared" si="1"/>
        <v>0</v>
      </c>
    </row>
    <row r="41" spans="3:23" x14ac:dyDescent="0.25">
      <c r="C41" s="3" t="s">
        <v>31</v>
      </c>
      <c r="D41" s="26"/>
      <c r="E41" s="26"/>
      <c r="F41" s="12"/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1">
        <v>0</v>
      </c>
      <c r="R41" s="11">
        <v>0</v>
      </c>
      <c r="S41" s="11">
        <v>0</v>
      </c>
      <c r="T41" s="11">
        <v>0</v>
      </c>
      <c r="U41" s="11">
        <v>0</v>
      </c>
      <c r="V41" s="11">
        <v>0</v>
      </c>
      <c r="W41" s="13">
        <f t="shared" si="1"/>
        <v>0</v>
      </c>
    </row>
    <row r="42" spans="3:23" x14ac:dyDescent="0.25">
      <c r="C42" s="3" t="s">
        <v>32</v>
      </c>
      <c r="D42" s="26"/>
      <c r="E42" s="26"/>
      <c r="F42" s="12"/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1">
        <v>0</v>
      </c>
      <c r="R42" s="11">
        <v>0</v>
      </c>
      <c r="S42" s="11">
        <v>0</v>
      </c>
      <c r="T42" s="11">
        <v>0</v>
      </c>
      <c r="U42" s="11">
        <v>0</v>
      </c>
      <c r="V42" s="11">
        <v>0</v>
      </c>
      <c r="W42" s="13">
        <f t="shared" si="1"/>
        <v>0</v>
      </c>
    </row>
    <row r="43" spans="3:23" x14ac:dyDescent="0.25">
      <c r="C43" s="3" t="s">
        <v>33</v>
      </c>
      <c r="D43" s="26"/>
      <c r="E43" s="26"/>
      <c r="F43" s="12"/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1">
        <v>0</v>
      </c>
      <c r="R43" s="11">
        <v>0</v>
      </c>
      <c r="S43" s="11">
        <v>0</v>
      </c>
      <c r="T43" s="11">
        <v>0</v>
      </c>
      <c r="U43" s="11">
        <v>0</v>
      </c>
      <c r="V43" s="11">
        <v>0</v>
      </c>
      <c r="W43" s="13">
        <f t="shared" si="1"/>
        <v>0</v>
      </c>
    </row>
    <row r="44" spans="3:23" x14ac:dyDescent="0.25">
      <c r="C44" s="3" t="s">
        <v>34</v>
      </c>
      <c r="D44" s="26"/>
      <c r="E44" s="26"/>
      <c r="F44" s="12"/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1">
        <v>0</v>
      </c>
      <c r="R44" s="11">
        <v>0</v>
      </c>
      <c r="S44" s="11">
        <v>0</v>
      </c>
      <c r="T44" s="11">
        <v>0</v>
      </c>
      <c r="U44" s="11">
        <v>0</v>
      </c>
      <c r="V44" s="11">
        <v>0</v>
      </c>
      <c r="W44" s="13">
        <f t="shared" ref="W44:W75" si="2">SUM(F44:V44)</f>
        <v>0</v>
      </c>
    </row>
    <row r="45" spans="3:23" x14ac:dyDescent="0.25">
      <c r="C45" s="3" t="s">
        <v>35</v>
      </c>
      <c r="D45" s="26"/>
      <c r="E45" s="26"/>
      <c r="F45" s="12"/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1">
        <v>0</v>
      </c>
      <c r="R45" s="11">
        <v>0</v>
      </c>
      <c r="S45" s="11">
        <v>0</v>
      </c>
      <c r="T45" s="11">
        <v>0</v>
      </c>
      <c r="U45" s="11">
        <v>0</v>
      </c>
      <c r="V45" s="11"/>
      <c r="W45" s="13">
        <f t="shared" si="2"/>
        <v>0</v>
      </c>
    </row>
    <row r="46" spans="3:23" x14ac:dyDescent="0.25">
      <c r="C46" s="2" t="s">
        <v>36</v>
      </c>
      <c r="D46" s="26"/>
      <c r="E46" s="26"/>
      <c r="F46" s="12"/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1">
        <v>0</v>
      </c>
      <c r="R46" s="11">
        <v>0</v>
      </c>
      <c r="S46" s="11">
        <v>0</v>
      </c>
      <c r="T46" s="11">
        <v>0</v>
      </c>
      <c r="U46" s="11">
        <v>0</v>
      </c>
      <c r="V46" s="11">
        <v>0</v>
      </c>
      <c r="W46" s="13">
        <f t="shared" si="2"/>
        <v>0</v>
      </c>
    </row>
    <row r="47" spans="3:23" x14ac:dyDescent="0.25">
      <c r="C47" s="3" t="s">
        <v>37</v>
      </c>
      <c r="D47" s="26"/>
      <c r="E47" s="26"/>
      <c r="F47" s="12"/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1">
        <v>0</v>
      </c>
      <c r="R47" s="11">
        <v>0</v>
      </c>
      <c r="S47" s="11">
        <v>0</v>
      </c>
      <c r="T47" s="11">
        <v>0</v>
      </c>
      <c r="U47" s="11">
        <v>0</v>
      </c>
      <c r="V47" s="11">
        <v>0</v>
      </c>
      <c r="W47" s="13">
        <f t="shared" si="2"/>
        <v>0</v>
      </c>
    </row>
    <row r="48" spans="3:23" x14ac:dyDescent="0.25">
      <c r="C48" s="3" t="s">
        <v>38</v>
      </c>
      <c r="D48" s="26"/>
      <c r="E48" s="26"/>
      <c r="F48" s="12"/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1">
        <v>0</v>
      </c>
      <c r="R48" s="11">
        <v>0</v>
      </c>
      <c r="S48" s="11">
        <v>0</v>
      </c>
      <c r="T48" s="11">
        <v>0</v>
      </c>
      <c r="U48" s="11">
        <v>0</v>
      </c>
      <c r="V48" s="11">
        <v>0</v>
      </c>
      <c r="W48" s="13">
        <f t="shared" si="2"/>
        <v>0</v>
      </c>
    </row>
    <row r="49" spans="3:23" x14ac:dyDescent="0.25">
      <c r="C49" s="3" t="s">
        <v>39</v>
      </c>
      <c r="D49" s="26"/>
      <c r="E49" s="26"/>
      <c r="F49" s="12"/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1">
        <v>0</v>
      </c>
      <c r="R49" s="11">
        <v>0</v>
      </c>
      <c r="S49" s="11">
        <v>0</v>
      </c>
      <c r="T49" s="11">
        <v>0</v>
      </c>
      <c r="U49" s="11">
        <v>0</v>
      </c>
      <c r="V49" s="11">
        <v>0</v>
      </c>
      <c r="W49" s="13">
        <f t="shared" si="2"/>
        <v>0</v>
      </c>
    </row>
    <row r="50" spans="3:23" x14ac:dyDescent="0.25">
      <c r="C50" s="3" t="s">
        <v>40</v>
      </c>
      <c r="D50" s="26"/>
      <c r="E50" s="26"/>
      <c r="F50" s="12"/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1">
        <v>0</v>
      </c>
      <c r="R50" s="11">
        <v>0</v>
      </c>
      <c r="S50" s="11">
        <v>0</v>
      </c>
      <c r="T50" s="11">
        <v>0</v>
      </c>
      <c r="U50" s="11">
        <v>0</v>
      </c>
      <c r="V50" s="11">
        <v>0</v>
      </c>
      <c r="W50" s="13">
        <f t="shared" si="2"/>
        <v>0</v>
      </c>
    </row>
    <row r="51" spans="3:23" x14ac:dyDescent="0.25">
      <c r="C51" s="3" t="s">
        <v>41</v>
      </c>
      <c r="D51" s="26"/>
      <c r="E51" s="26"/>
      <c r="F51" s="12"/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1">
        <v>0</v>
      </c>
      <c r="R51" s="11">
        <v>0</v>
      </c>
      <c r="S51" s="11">
        <v>0</v>
      </c>
      <c r="T51" s="11">
        <v>0</v>
      </c>
      <c r="U51" s="11">
        <v>0</v>
      </c>
      <c r="V51" s="11">
        <v>0</v>
      </c>
      <c r="W51" s="13">
        <f t="shared" si="2"/>
        <v>0</v>
      </c>
    </row>
    <row r="52" spans="3:23" x14ac:dyDescent="0.25">
      <c r="C52" s="3" t="s">
        <v>42</v>
      </c>
      <c r="D52" s="26">
        <v>0</v>
      </c>
      <c r="E52" s="26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1">
        <v>0</v>
      </c>
      <c r="R52" s="11">
        <v>0</v>
      </c>
      <c r="S52" s="11">
        <v>0</v>
      </c>
      <c r="T52" s="11">
        <v>0</v>
      </c>
      <c r="U52" s="11">
        <v>0</v>
      </c>
      <c r="V52" s="11">
        <v>0</v>
      </c>
      <c r="W52" s="13">
        <f t="shared" si="2"/>
        <v>0</v>
      </c>
    </row>
    <row r="53" spans="3:23" x14ac:dyDescent="0.25">
      <c r="C53" s="2" t="s">
        <v>43</v>
      </c>
      <c r="D53" s="26">
        <v>0</v>
      </c>
      <c r="E53" s="26">
        <v>0</v>
      </c>
      <c r="F53" s="12">
        <v>0</v>
      </c>
      <c r="G53" s="12">
        <v>0</v>
      </c>
      <c r="H53" s="12">
        <v>0</v>
      </c>
      <c r="I53" s="10">
        <v>0</v>
      </c>
      <c r="J53" s="12">
        <v>0</v>
      </c>
      <c r="K53" s="12">
        <v>0</v>
      </c>
      <c r="L53" s="11">
        <v>0</v>
      </c>
      <c r="R53" s="11">
        <v>0</v>
      </c>
      <c r="S53" s="11">
        <v>0</v>
      </c>
      <c r="T53" s="11">
        <v>0</v>
      </c>
      <c r="U53" s="11">
        <v>0</v>
      </c>
      <c r="V53" s="11">
        <v>0</v>
      </c>
      <c r="W53" s="13">
        <f t="shared" si="2"/>
        <v>0</v>
      </c>
    </row>
    <row r="54" spans="3:23" x14ac:dyDescent="0.25">
      <c r="C54" s="3" t="s">
        <v>44</v>
      </c>
      <c r="D54" s="26">
        <v>500000</v>
      </c>
      <c r="E54" s="26">
        <v>300000</v>
      </c>
      <c r="F54" s="12">
        <v>0</v>
      </c>
      <c r="G54" s="12">
        <v>0</v>
      </c>
      <c r="H54" s="12">
        <v>0</v>
      </c>
      <c r="I54" s="11">
        <v>0</v>
      </c>
      <c r="J54" s="15">
        <v>14868</v>
      </c>
      <c r="K54" s="12">
        <v>0</v>
      </c>
      <c r="L54" s="11">
        <v>0</v>
      </c>
      <c r="M54">
        <v>0</v>
      </c>
      <c r="N54">
        <v>0</v>
      </c>
      <c r="R54" s="15"/>
      <c r="S54" s="11"/>
      <c r="T54" s="11">
        <v>0</v>
      </c>
      <c r="U54" s="11">
        <v>0</v>
      </c>
      <c r="V54" s="15"/>
      <c r="W54" s="13">
        <f t="shared" si="2"/>
        <v>14868</v>
      </c>
    </row>
    <row r="55" spans="3:23" x14ac:dyDescent="0.25">
      <c r="C55" s="3" t="s">
        <v>45</v>
      </c>
      <c r="D55" s="26">
        <v>200000</v>
      </c>
      <c r="E55" s="26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1">
        <v>0</v>
      </c>
      <c r="M55">
        <v>0</v>
      </c>
      <c r="N55">
        <v>0</v>
      </c>
      <c r="R55" s="11">
        <v>0</v>
      </c>
      <c r="S55" s="11">
        <v>0</v>
      </c>
      <c r="T55" s="11">
        <v>0</v>
      </c>
      <c r="U55" s="11">
        <v>0</v>
      </c>
      <c r="V55" s="11"/>
      <c r="W55" s="13">
        <f t="shared" si="2"/>
        <v>0</v>
      </c>
    </row>
    <row r="56" spans="3:23" x14ac:dyDescent="0.25">
      <c r="C56" s="3" t="s">
        <v>46</v>
      </c>
      <c r="D56" s="26">
        <v>0</v>
      </c>
      <c r="E56" s="26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1">
        <v>0</v>
      </c>
      <c r="M56">
        <v>0</v>
      </c>
      <c r="N56">
        <v>0</v>
      </c>
      <c r="R56" s="11">
        <v>0</v>
      </c>
      <c r="S56" s="11">
        <v>0</v>
      </c>
      <c r="T56" s="11">
        <v>0</v>
      </c>
      <c r="U56" s="11">
        <v>0</v>
      </c>
      <c r="V56" s="11">
        <v>0</v>
      </c>
      <c r="W56" s="13">
        <f t="shared" si="2"/>
        <v>0</v>
      </c>
    </row>
    <row r="57" spans="3:23" x14ac:dyDescent="0.25">
      <c r="C57" s="3" t="s">
        <v>47</v>
      </c>
      <c r="D57" s="26">
        <v>1500000</v>
      </c>
      <c r="E57" s="26">
        <v>1500000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1">
        <v>0</v>
      </c>
      <c r="M57">
        <v>0</v>
      </c>
      <c r="N57">
        <v>0</v>
      </c>
      <c r="R57" s="11">
        <v>0</v>
      </c>
      <c r="S57" s="15"/>
      <c r="T57" s="11">
        <v>0</v>
      </c>
      <c r="U57" s="11">
        <v>0</v>
      </c>
      <c r="V57" s="15"/>
      <c r="W57" s="13">
        <f t="shared" si="2"/>
        <v>0</v>
      </c>
    </row>
    <row r="58" spans="3:23" x14ac:dyDescent="0.25">
      <c r="C58" s="3" t="s">
        <v>48</v>
      </c>
      <c r="D58" s="26">
        <v>200000</v>
      </c>
      <c r="E58" s="26">
        <v>0</v>
      </c>
      <c r="F58" s="12">
        <v>0</v>
      </c>
      <c r="G58" s="12">
        <v>0</v>
      </c>
      <c r="H58" s="12">
        <v>0</v>
      </c>
      <c r="I58" s="11">
        <v>0</v>
      </c>
      <c r="J58" s="12">
        <v>0</v>
      </c>
      <c r="K58" s="12">
        <v>0</v>
      </c>
      <c r="L58" s="11">
        <v>0</v>
      </c>
      <c r="M58">
        <v>0</v>
      </c>
      <c r="N58">
        <v>0</v>
      </c>
      <c r="R58" s="11">
        <v>0</v>
      </c>
      <c r="S58" s="11">
        <v>0</v>
      </c>
      <c r="T58" s="11">
        <v>0</v>
      </c>
      <c r="U58" s="11">
        <v>0</v>
      </c>
      <c r="V58" s="11">
        <v>0</v>
      </c>
      <c r="W58" s="13">
        <f t="shared" si="2"/>
        <v>0</v>
      </c>
    </row>
    <row r="59" spans="3:23" x14ac:dyDescent="0.25">
      <c r="C59" s="3" t="s">
        <v>49</v>
      </c>
      <c r="D59" s="27">
        <v>0</v>
      </c>
      <c r="E59" s="27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>
        <v>0</v>
      </c>
      <c r="N59">
        <v>0</v>
      </c>
      <c r="R59" s="11">
        <v>0</v>
      </c>
      <c r="S59" s="11">
        <v>0</v>
      </c>
      <c r="T59" s="11">
        <v>0</v>
      </c>
      <c r="U59" s="11">
        <v>0</v>
      </c>
      <c r="V59" s="11"/>
      <c r="W59" s="13">
        <f t="shared" si="2"/>
        <v>0</v>
      </c>
    </row>
    <row r="60" spans="3:23" x14ac:dyDescent="0.25">
      <c r="C60" s="3" t="s">
        <v>50</v>
      </c>
      <c r="D60" s="27">
        <v>0</v>
      </c>
      <c r="E60" s="27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>
        <v>0</v>
      </c>
      <c r="N60">
        <v>0</v>
      </c>
      <c r="R60" s="11">
        <v>0</v>
      </c>
      <c r="S60" s="11">
        <v>0</v>
      </c>
      <c r="T60" s="11">
        <v>0</v>
      </c>
      <c r="U60" s="11">
        <v>0</v>
      </c>
      <c r="V60" s="11">
        <v>0</v>
      </c>
      <c r="W60" s="13">
        <f t="shared" si="2"/>
        <v>0</v>
      </c>
    </row>
    <row r="61" spans="3:23" x14ac:dyDescent="0.25">
      <c r="C61" s="3" t="s">
        <v>51</v>
      </c>
      <c r="D61" s="27">
        <v>0</v>
      </c>
      <c r="E61" s="27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>
        <v>0</v>
      </c>
      <c r="N61">
        <v>0</v>
      </c>
      <c r="R61" s="11">
        <v>0</v>
      </c>
      <c r="S61" s="11">
        <v>0</v>
      </c>
      <c r="T61" s="11">
        <v>0</v>
      </c>
      <c r="U61" s="11">
        <v>0</v>
      </c>
      <c r="V61" s="11">
        <v>0</v>
      </c>
      <c r="W61" s="13">
        <f t="shared" si="2"/>
        <v>0</v>
      </c>
    </row>
    <row r="62" spans="3:23" x14ac:dyDescent="0.25">
      <c r="C62" s="3" t="s">
        <v>52</v>
      </c>
      <c r="D62" s="27">
        <v>0</v>
      </c>
      <c r="E62" s="27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5"/>
      <c r="M62">
        <v>0</v>
      </c>
      <c r="N62">
        <v>0</v>
      </c>
      <c r="R62" s="11">
        <v>0</v>
      </c>
      <c r="S62" s="11">
        <v>0</v>
      </c>
      <c r="T62" s="11">
        <v>0</v>
      </c>
      <c r="U62" s="11">
        <v>0</v>
      </c>
      <c r="V62" s="11">
        <v>0</v>
      </c>
      <c r="W62" s="16"/>
    </row>
    <row r="63" spans="3:23" x14ac:dyDescent="0.25">
      <c r="C63" s="2" t="s">
        <v>53</v>
      </c>
      <c r="D63" s="27"/>
      <c r="E63" s="27"/>
      <c r="F63" s="11"/>
      <c r="G63" s="11"/>
      <c r="H63" s="11">
        <v>0</v>
      </c>
      <c r="I63" s="11">
        <v>0</v>
      </c>
      <c r="J63" s="11">
        <v>0</v>
      </c>
      <c r="K63" s="11">
        <v>0</v>
      </c>
      <c r="L63" s="11">
        <v>0</v>
      </c>
      <c r="R63" s="11">
        <v>0</v>
      </c>
      <c r="S63" s="11">
        <v>0</v>
      </c>
      <c r="T63" s="11">
        <v>0</v>
      </c>
      <c r="U63" s="11">
        <v>0</v>
      </c>
      <c r="V63" s="11">
        <v>0</v>
      </c>
      <c r="W63" s="13">
        <f t="shared" si="2"/>
        <v>0</v>
      </c>
    </row>
    <row r="64" spans="3:23" x14ac:dyDescent="0.25">
      <c r="C64" s="3" t="s">
        <v>54</v>
      </c>
      <c r="D64" s="27">
        <v>0</v>
      </c>
      <c r="E64" s="27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>
        <v>0</v>
      </c>
      <c r="N64">
        <v>0</v>
      </c>
      <c r="R64" s="11">
        <v>0</v>
      </c>
      <c r="S64" s="11">
        <v>0</v>
      </c>
      <c r="T64" s="11"/>
      <c r="U64" s="11"/>
      <c r="V64" s="11"/>
      <c r="W64" s="13">
        <f t="shared" si="2"/>
        <v>0</v>
      </c>
    </row>
    <row r="65" spans="3:23" x14ac:dyDescent="0.25">
      <c r="C65" s="3" t="s">
        <v>55</v>
      </c>
      <c r="D65" s="27">
        <v>0</v>
      </c>
      <c r="E65" s="27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>
        <v>0</v>
      </c>
      <c r="N65">
        <v>0</v>
      </c>
      <c r="R65" s="11">
        <v>0</v>
      </c>
      <c r="S65" s="11">
        <v>0</v>
      </c>
      <c r="T65" s="11">
        <v>0</v>
      </c>
      <c r="U65" s="11">
        <v>0</v>
      </c>
      <c r="V65" s="11">
        <v>0</v>
      </c>
      <c r="W65" s="13">
        <f t="shared" si="2"/>
        <v>0</v>
      </c>
    </row>
    <row r="66" spans="3:23" x14ac:dyDescent="0.25">
      <c r="C66" s="3" t="s">
        <v>56</v>
      </c>
      <c r="D66" s="27">
        <v>0</v>
      </c>
      <c r="E66" s="27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>
        <v>0</v>
      </c>
      <c r="N66">
        <v>0</v>
      </c>
      <c r="R66" s="11">
        <v>0</v>
      </c>
      <c r="S66" s="11">
        <v>0</v>
      </c>
      <c r="T66" s="11">
        <v>0</v>
      </c>
      <c r="U66" s="11">
        <v>0</v>
      </c>
      <c r="V66" s="11">
        <v>0</v>
      </c>
      <c r="W66" s="13">
        <f t="shared" si="2"/>
        <v>0</v>
      </c>
    </row>
    <row r="67" spans="3:23" x14ac:dyDescent="0.25">
      <c r="C67" s="3" t="s">
        <v>57</v>
      </c>
      <c r="D67" s="27">
        <v>0</v>
      </c>
      <c r="E67" s="27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>
        <v>0</v>
      </c>
      <c r="N67">
        <v>0</v>
      </c>
      <c r="R67" s="11">
        <v>0</v>
      </c>
      <c r="S67" s="11">
        <v>0</v>
      </c>
      <c r="T67" s="11">
        <v>0</v>
      </c>
      <c r="U67" s="11">
        <v>0</v>
      </c>
      <c r="V67" s="11">
        <v>0</v>
      </c>
      <c r="W67" s="13">
        <f t="shared" si="2"/>
        <v>0</v>
      </c>
    </row>
    <row r="68" spans="3:23" x14ac:dyDescent="0.25">
      <c r="C68" s="2" t="s">
        <v>58</v>
      </c>
      <c r="D68" s="27"/>
      <c r="E68" s="27"/>
      <c r="F68" s="11"/>
      <c r="G68" s="11"/>
      <c r="H68" s="11"/>
      <c r="I68" s="11">
        <v>0</v>
      </c>
      <c r="J68" s="11">
        <v>0</v>
      </c>
      <c r="K68" s="11">
        <v>0</v>
      </c>
      <c r="L68" s="11"/>
      <c r="R68" s="11"/>
      <c r="S68" s="11"/>
      <c r="T68" s="11"/>
      <c r="U68" s="11"/>
      <c r="V68" s="11"/>
      <c r="W68" s="13">
        <f t="shared" si="2"/>
        <v>0</v>
      </c>
    </row>
    <row r="69" spans="3:23" x14ac:dyDescent="0.25">
      <c r="C69" s="3" t="s">
        <v>59</v>
      </c>
      <c r="D69" s="27">
        <v>0</v>
      </c>
      <c r="E69" s="27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>
        <v>0</v>
      </c>
      <c r="N69">
        <v>0</v>
      </c>
      <c r="R69" s="11">
        <v>0</v>
      </c>
      <c r="S69" s="11">
        <v>0</v>
      </c>
      <c r="T69" s="11">
        <v>0</v>
      </c>
      <c r="U69" s="11">
        <v>0</v>
      </c>
      <c r="V69" s="11">
        <v>0</v>
      </c>
      <c r="W69" s="13">
        <f t="shared" si="2"/>
        <v>0</v>
      </c>
    </row>
    <row r="70" spans="3:23" x14ac:dyDescent="0.25">
      <c r="C70" s="3" t="s">
        <v>60</v>
      </c>
      <c r="D70" s="27">
        <v>0</v>
      </c>
      <c r="E70" s="27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>
        <v>0</v>
      </c>
      <c r="N70">
        <v>0</v>
      </c>
      <c r="R70" s="11">
        <v>0</v>
      </c>
      <c r="S70" s="11">
        <v>0</v>
      </c>
      <c r="T70" s="11">
        <v>0</v>
      </c>
      <c r="U70" s="11">
        <v>0</v>
      </c>
      <c r="V70" s="11">
        <v>0</v>
      </c>
      <c r="W70" s="13">
        <f t="shared" si="2"/>
        <v>0</v>
      </c>
    </row>
    <row r="71" spans="3:23" x14ac:dyDescent="0.25">
      <c r="C71" s="2" t="s">
        <v>61</v>
      </c>
      <c r="D71" s="26"/>
      <c r="E71" s="26"/>
      <c r="F71" s="12"/>
      <c r="G71" s="12"/>
      <c r="H71" s="12"/>
      <c r="I71" s="12">
        <v>0</v>
      </c>
      <c r="J71" s="12">
        <v>0</v>
      </c>
      <c r="K71" s="12">
        <v>0</v>
      </c>
      <c r="L71" s="12"/>
      <c r="R71" s="12"/>
      <c r="S71" s="12"/>
      <c r="T71" s="12"/>
      <c r="U71" s="12"/>
      <c r="V71" s="12"/>
      <c r="W71" s="13">
        <f t="shared" si="2"/>
        <v>0</v>
      </c>
    </row>
    <row r="72" spans="3:23" x14ac:dyDescent="0.25">
      <c r="C72" s="3" t="s">
        <v>62</v>
      </c>
      <c r="D72" s="26">
        <v>0</v>
      </c>
      <c r="E72" s="26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R72" s="12">
        <v>0</v>
      </c>
      <c r="S72" s="12">
        <v>0</v>
      </c>
      <c r="T72" s="12">
        <v>0</v>
      </c>
      <c r="U72" s="12">
        <v>0</v>
      </c>
      <c r="V72" s="12">
        <v>0</v>
      </c>
      <c r="W72" s="13">
        <f t="shared" si="2"/>
        <v>0</v>
      </c>
    </row>
    <row r="73" spans="3:23" x14ac:dyDescent="0.25">
      <c r="C73" s="3" t="s">
        <v>63</v>
      </c>
      <c r="D73" s="26">
        <v>0</v>
      </c>
      <c r="E73" s="26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R73" s="12">
        <v>0</v>
      </c>
      <c r="S73" s="12">
        <v>0</v>
      </c>
      <c r="T73" s="12">
        <v>0</v>
      </c>
      <c r="U73" s="12">
        <v>0</v>
      </c>
      <c r="V73" s="12">
        <v>0</v>
      </c>
      <c r="W73" s="13">
        <f t="shared" si="2"/>
        <v>0</v>
      </c>
    </row>
    <row r="74" spans="3:23" x14ac:dyDescent="0.25">
      <c r="C74" s="3" t="s">
        <v>64</v>
      </c>
      <c r="D74" s="26">
        <v>0</v>
      </c>
      <c r="E74" s="26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R74" s="12">
        <v>0</v>
      </c>
      <c r="S74" s="12">
        <v>0</v>
      </c>
      <c r="T74" s="12">
        <v>0</v>
      </c>
      <c r="U74" s="12">
        <v>0</v>
      </c>
      <c r="V74" s="12">
        <v>0</v>
      </c>
      <c r="W74" s="13">
        <f t="shared" si="2"/>
        <v>0</v>
      </c>
    </row>
    <row r="75" spans="3:23" x14ac:dyDescent="0.25">
      <c r="C75" s="1" t="s">
        <v>67</v>
      </c>
      <c r="D75" s="26">
        <v>0</v>
      </c>
      <c r="E75" s="26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R75" s="12">
        <v>0</v>
      </c>
      <c r="S75" s="12">
        <v>0</v>
      </c>
      <c r="T75" s="12">
        <v>0</v>
      </c>
      <c r="U75" s="12">
        <v>0</v>
      </c>
      <c r="V75" s="12">
        <v>0</v>
      </c>
      <c r="W75" s="13">
        <f t="shared" si="2"/>
        <v>0</v>
      </c>
    </row>
    <row r="76" spans="3:23" x14ac:dyDescent="0.25">
      <c r="C76" s="2" t="s">
        <v>68</v>
      </c>
      <c r="D76" s="26">
        <v>0</v>
      </c>
      <c r="E76" s="26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R76" s="12">
        <v>0</v>
      </c>
      <c r="S76" s="12">
        <v>0</v>
      </c>
      <c r="T76" s="12">
        <v>0</v>
      </c>
      <c r="U76" s="12">
        <v>0</v>
      </c>
      <c r="V76" s="12">
        <v>0</v>
      </c>
      <c r="W76" s="13">
        <f t="shared" ref="W76:W83" si="3">SUM(F76:V76)</f>
        <v>0</v>
      </c>
    </row>
    <row r="77" spans="3:23" x14ac:dyDescent="0.25">
      <c r="C77" s="3" t="s">
        <v>69</v>
      </c>
      <c r="D77" s="27">
        <v>0</v>
      </c>
      <c r="E77" s="27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>
        <v>0</v>
      </c>
      <c r="N77">
        <v>0</v>
      </c>
      <c r="R77" s="11">
        <v>0</v>
      </c>
      <c r="S77" s="11">
        <v>0</v>
      </c>
      <c r="T77" s="11">
        <v>0</v>
      </c>
      <c r="U77" s="11">
        <v>0</v>
      </c>
      <c r="V77" s="11">
        <v>0</v>
      </c>
      <c r="W77" s="13">
        <f t="shared" si="3"/>
        <v>0</v>
      </c>
    </row>
    <row r="78" spans="3:23" x14ac:dyDescent="0.25">
      <c r="C78" s="3" t="s">
        <v>70</v>
      </c>
      <c r="D78" s="27">
        <v>0</v>
      </c>
      <c r="E78" s="27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>
        <v>0</v>
      </c>
      <c r="N78">
        <v>0</v>
      </c>
      <c r="R78" s="11">
        <v>0</v>
      </c>
      <c r="S78" s="11">
        <v>0</v>
      </c>
      <c r="T78" s="11">
        <v>0</v>
      </c>
      <c r="U78" s="11">
        <v>0</v>
      </c>
      <c r="V78" s="11">
        <v>0</v>
      </c>
      <c r="W78" s="13">
        <f t="shared" si="3"/>
        <v>0</v>
      </c>
    </row>
    <row r="79" spans="3:23" x14ac:dyDescent="0.25">
      <c r="C79" s="2" t="s">
        <v>71</v>
      </c>
      <c r="D79" s="27"/>
      <c r="E79" s="27"/>
      <c r="F79" s="11"/>
      <c r="G79" s="11"/>
      <c r="H79" s="11"/>
      <c r="I79" s="11">
        <v>0</v>
      </c>
      <c r="J79" s="11">
        <v>0</v>
      </c>
      <c r="K79" s="11">
        <v>0</v>
      </c>
      <c r="L79" s="11"/>
      <c r="R79" s="11"/>
      <c r="S79" s="11"/>
      <c r="T79" s="11"/>
      <c r="U79" s="11"/>
      <c r="V79" s="11"/>
      <c r="W79" s="13">
        <f t="shared" si="3"/>
        <v>0</v>
      </c>
    </row>
    <row r="80" spans="3:23" x14ac:dyDescent="0.25">
      <c r="C80" s="3" t="s">
        <v>72</v>
      </c>
      <c r="D80" s="27">
        <v>0</v>
      </c>
      <c r="E80" s="27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>
        <v>0</v>
      </c>
      <c r="N80">
        <v>0</v>
      </c>
      <c r="R80" s="11">
        <v>0</v>
      </c>
      <c r="S80" s="11">
        <v>0</v>
      </c>
      <c r="T80" s="11">
        <v>0</v>
      </c>
      <c r="U80" s="11">
        <v>0</v>
      </c>
      <c r="V80" s="11">
        <v>0</v>
      </c>
      <c r="W80" s="13">
        <f t="shared" si="3"/>
        <v>0</v>
      </c>
    </row>
    <row r="81" spans="3:23" x14ac:dyDescent="0.25">
      <c r="C81" s="3" t="s">
        <v>73</v>
      </c>
      <c r="D81" s="27">
        <v>0</v>
      </c>
      <c r="E81" s="27">
        <v>0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v>0</v>
      </c>
      <c r="L81" s="11">
        <v>0</v>
      </c>
      <c r="M81">
        <v>0</v>
      </c>
      <c r="N81">
        <v>0</v>
      </c>
      <c r="R81" s="11">
        <v>0</v>
      </c>
      <c r="S81" s="11">
        <v>0</v>
      </c>
      <c r="T81" s="11">
        <v>0</v>
      </c>
      <c r="U81" s="11">
        <v>0</v>
      </c>
      <c r="V81" s="11">
        <v>0</v>
      </c>
      <c r="W81" s="13">
        <f t="shared" si="3"/>
        <v>0</v>
      </c>
    </row>
    <row r="82" spans="3:23" x14ac:dyDescent="0.25">
      <c r="C82" s="2" t="s">
        <v>74</v>
      </c>
      <c r="D82" s="27"/>
      <c r="E82" s="27"/>
      <c r="F82" s="11"/>
      <c r="G82" s="11"/>
      <c r="H82" s="11"/>
      <c r="I82" s="11">
        <v>0</v>
      </c>
      <c r="J82" s="11">
        <v>0</v>
      </c>
      <c r="K82" s="11">
        <v>0</v>
      </c>
      <c r="L82" s="11"/>
      <c r="R82" s="11"/>
      <c r="S82" s="11"/>
      <c r="T82" s="11"/>
      <c r="U82" s="11"/>
      <c r="V82" s="11"/>
      <c r="W82" s="13">
        <f t="shared" si="3"/>
        <v>0</v>
      </c>
    </row>
    <row r="83" spans="3:23" x14ac:dyDescent="0.25">
      <c r="C83" s="3" t="s">
        <v>75</v>
      </c>
      <c r="D83" s="27">
        <v>0</v>
      </c>
      <c r="E83" s="27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>
        <v>0</v>
      </c>
      <c r="N83">
        <v>0</v>
      </c>
      <c r="R83" s="11">
        <v>0</v>
      </c>
      <c r="S83" s="11">
        <v>0</v>
      </c>
      <c r="T83" s="11">
        <v>0</v>
      </c>
      <c r="U83" s="11">
        <v>0</v>
      </c>
      <c r="V83" s="11">
        <v>0</v>
      </c>
      <c r="W83" s="13">
        <f t="shared" si="3"/>
        <v>0</v>
      </c>
    </row>
    <row r="84" spans="3:23" x14ac:dyDescent="0.25">
      <c r="C84" s="5" t="s">
        <v>65</v>
      </c>
      <c r="D84" s="14">
        <f>SUM(D12:D83)</f>
        <v>81082204</v>
      </c>
      <c r="E84" s="14">
        <f>SUM(E12:E83)</f>
        <v>81082204</v>
      </c>
      <c r="F84" s="14">
        <f>SUM(F12:F83)</f>
        <v>3458244.7699999996</v>
      </c>
      <c r="G84" s="14">
        <f t="shared" ref="G84:W84" si="4">SUM(G12:G83)</f>
        <v>5568103.79</v>
      </c>
      <c r="H84" s="14">
        <f t="shared" si="4"/>
        <v>4879864.9100000011</v>
      </c>
      <c r="I84" s="14">
        <f t="shared" si="4"/>
        <v>4228580.96</v>
      </c>
      <c r="J84" s="14">
        <f t="shared" si="4"/>
        <v>3800001.9600000004</v>
      </c>
      <c r="K84" s="14">
        <f t="shared" si="4"/>
        <v>4732483.28</v>
      </c>
      <c r="L84" s="14">
        <f t="shared" si="4"/>
        <v>3851024.1599999997</v>
      </c>
      <c r="M84" s="14">
        <f t="shared" si="4"/>
        <v>0</v>
      </c>
      <c r="N84" s="14">
        <f t="shared" si="4"/>
        <v>0</v>
      </c>
      <c r="O84" s="14">
        <f t="shared" si="4"/>
        <v>0</v>
      </c>
      <c r="P84" s="14">
        <f t="shared" si="4"/>
        <v>0</v>
      </c>
      <c r="Q84" s="14">
        <f t="shared" si="4"/>
        <v>0</v>
      </c>
      <c r="R84" s="14">
        <f t="shared" si="4"/>
        <v>5681952.9100000001</v>
      </c>
      <c r="S84" s="14">
        <f t="shared" si="4"/>
        <v>4838315.24</v>
      </c>
      <c r="T84" s="14">
        <f t="shared" si="4"/>
        <v>0</v>
      </c>
      <c r="U84" s="14">
        <f t="shared" si="4"/>
        <v>0</v>
      </c>
      <c r="V84" s="14">
        <f t="shared" si="4"/>
        <v>0</v>
      </c>
      <c r="W84" s="14">
        <f t="shared" si="4"/>
        <v>41038571.979999997</v>
      </c>
    </row>
    <row r="85" spans="3:23" x14ac:dyDescent="0.25">
      <c r="S85" s="17"/>
    </row>
    <row r="86" spans="3:23" ht="16.5" thickBot="1" x14ac:dyDescent="0.3">
      <c r="C86" s="18" t="s">
        <v>94</v>
      </c>
    </row>
    <row r="87" spans="3:23" ht="30.75" thickBot="1" x14ac:dyDescent="0.3">
      <c r="C87" s="21" t="s">
        <v>95</v>
      </c>
    </row>
    <row r="88" spans="3:23" ht="30.75" thickBot="1" x14ac:dyDescent="0.3">
      <c r="C88" s="19" t="s">
        <v>96</v>
      </c>
    </row>
    <row r="89" spans="3:23" ht="60.75" thickBot="1" x14ac:dyDescent="0.3">
      <c r="C89" s="20" t="s">
        <v>97</v>
      </c>
    </row>
  </sheetData>
  <mergeCells count="5">
    <mergeCell ref="C4:W4"/>
    <mergeCell ref="C5:W5"/>
    <mergeCell ref="C6:W6"/>
    <mergeCell ref="C7:W7"/>
    <mergeCell ref="C3:W3"/>
  </mergeCells>
  <pageMargins left="0.7" right="0.7" top="0.75" bottom="0.75" header="0.3" footer="0.3"/>
  <pageSetup scale="2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145E89257F0F4889CB554BB33B1591" ma:contentTypeVersion="16" ma:contentTypeDescription="Create a new document." ma:contentTypeScope="" ma:versionID="42969bb5a1e7f3b2449fd9d0772ed984">
  <xsd:schema xmlns:xsd="http://www.w3.org/2001/XMLSchema" xmlns:xs="http://www.w3.org/2001/XMLSchema" xmlns:p="http://schemas.microsoft.com/office/2006/metadata/properties" xmlns:ns2="b9ac8c12-7523-46fa-8923-bbdcc347dc0b" xmlns:ns3="99a91eac-9737-46a3-b292-c652bca8334f" targetNamespace="http://schemas.microsoft.com/office/2006/metadata/properties" ma:root="true" ma:fieldsID="ddc8849e3613785fc2ce55579e1aae18" ns2:_="" ns3:_="">
    <xsd:import namespace="b9ac8c12-7523-46fa-8923-bbdcc347dc0b"/>
    <xsd:import namespace="99a91eac-9737-46a3-b292-c652bca833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b509e40b-1ee2-4a4b-a459-2c20209388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91eac-9737-46a3-b292-c652bca8334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302a763-d120-4167-bce8-e96f9b646f0a}" ma:internalName="TaxCatchAll" ma:showField="CatchAllData" ma:web="99a91eac-9737-46a3-b292-c652bca833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6B557AE-8196-4D1C-9EE4-9A462F356D87}"/>
</file>

<file path=customXml/itemProps2.xml><?xml version="1.0" encoding="utf-8"?>
<ds:datastoreItem xmlns:ds="http://schemas.openxmlformats.org/officeDocument/2006/customXml" ds:itemID="{FC06D98F-6FCE-48F1-8684-A4C203052D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P3 Ejecucion </vt:lpstr>
      <vt:lpstr>'P3 Ejecucion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MAYOLENY OGANDO</cp:lastModifiedBy>
  <cp:lastPrinted>2021-08-31T15:23:28Z</cp:lastPrinted>
  <dcterms:created xsi:type="dcterms:W3CDTF">2021-07-29T18:58:50Z</dcterms:created>
  <dcterms:modified xsi:type="dcterms:W3CDTF">2024-10-02T14:59:27Z</dcterms:modified>
</cp:coreProperties>
</file>