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ccapellan_cpp_gob_do/Documents/Desktop/BALANCES GENERALES POR MES/"/>
    </mc:Choice>
  </mc:AlternateContent>
  <xr:revisionPtr revIDLastSave="10" documentId="13_ncr:1_{75361A54-BF36-4CDC-B524-43F87EB95FB4}" xr6:coauthVersionLast="47" xr6:coauthVersionMax="47" xr10:uidLastSave="{688C0A90-3561-4770-A39C-1F5378B1EF59}"/>
  <bookViews>
    <workbookView xWindow="-108" yWindow="-108" windowWidth="23256" windowHeight="12576" xr2:uid="{49A4519B-E875-42E7-A4F5-87A70EF6C337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D18" i="2"/>
  <c r="D29" i="2" l="1"/>
  <c r="D23" i="2" l="1"/>
  <c r="D20" i="2"/>
  <c r="D24" i="2" l="1"/>
  <c r="D32" i="2"/>
  <c r="D33" i="2" l="1"/>
</calcChain>
</file>

<file path=xl/sharedStrings.xml><?xml version="1.0" encoding="utf-8"?>
<sst xmlns="http://schemas.openxmlformats.org/spreadsheetml/2006/main" count="23" uniqueCount="23">
  <si>
    <t xml:space="preserve">      BALANCE GENERAL </t>
  </si>
  <si>
    <t xml:space="preserve">           (VALORES RD$)</t>
  </si>
  <si>
    <t xml:space="preserve">PRESUPUESTO ORIGINAL </t>
  </si>
  <si>
    <t>ACTIVO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</si>
  <si>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</si>
  <si>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</si>
  <si>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</si>
  <si>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</si>
  <si>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</si>
  <si>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</si>
  <si>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</si>
  <si>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>TOTAL PASIVO CORRIENTES</t>
  </si>
  <si>
    <t>RESERVAS</t>
  </si>
  <si>
    <t>TOTAL PATRIMONIO NETO</t>
  </si>
  <si>
    <t>TOTAL PASIVO Y PATRIMONIO</t>
  </si>
  <si>
    <t xml:space="preserve">Lic. Pamela Moya </t>
  </si>
  <si>
    <t>Directora Adm. Y Financiera</t>
  </si>
  <si>
    <t xml:space="preserve">RETENCIONES POR PAGAR </t>
  </si>
  <si>
    <t>COMBUSTIBLE</t>
  </si>
  <si>
    <t xml:space="preserve">EXISTENCIAS DE BIENES DE CAMBIO Y CONSUMO </t>
  </si>
  <si>
    <t xml:space="preserve">DISPONIBILIDADES EN PODER DE LAS DAFS </t>
  </si>
  <si>
    <t>EQUIPOS DE TECNOLOGIA DE LA INFORMACION Y COMUNICACION</t>
  </si>
  <si>
    <t xml:space="preserve">   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</si>
</sst>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sz val="14"/>
      <color theme="1"/>
      <name val="Bodoni MT"/>
      <family val="1"/>
    </font>
    <font>
      <b/>
      <sz val="14"/>
      <color theme="1"/>
      <name val="Bodoni MT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164" fontId="3" fillId="0" borderId="0" xfId="1" applyFont="1"/>
    <xf numFmtId="4" fontId="2" fillId="0" borderId="0" xfId="0" applyNumberFormat="1" applyFont="1"/>
    <xf numFmtId="166" fontId="3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4" fillId="0" borderId="0" xfId="0" applyFont="1"/>
    <xf numFmtId="164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6" fillId="0" borderId="0" xfId="1" applyFont="1"/>
    <xf numFmtId="164" fontId="7" fillId="0" borderId="0" xfId="1" applyFont="1"/>
    <xf numFmtId="0" fontId="7" fillId="2" borderId="0" xfId="0" applyFont="1" applyFill="1"/>
    <xf numFmtId="164" fontId="7" fillId="2" borderId="0" xfId="1" applyFont="1" applyFill="1"/>
    <xf numFmtId="164" fontId="6" fillId="2" borderId="0" xfId="0" applyNumberFormat="1" applyFont="1" applyFill="1"/>
    <xf numFmtId="164" fontId="6" fillId="0" borderId="0" xfId="0" applyNumberFormat="1" applyFont="1"/>
    <xf numFmtId="164" fontId="7" fillId="2" borderId="0" xfId="0" applyNumberFormat="1" applyFont="1" applyFill="1"/>
    <xf numFmtId="164" fontId="7" fillId="0" borderId="0" xfId="1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560070</xdr:colOff>
      <xdr:row>0</xdr:row>
      <xdr:rowOff>22860</xdr:rowOff>
    </xdr:from>
    <xdr:to>
      <xdr:col>3</xdr:col>
      <xdr:colOff>381000</xdr:colOff>
      <xdr:row>8</xdr:row>
      <xdr:rowOff>70485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4BB50C-EB5E-4D9D-9A1A-05F16876A38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2175" r="8818" b="9091"/>
        <a:stretch/>
      </xdr:blipFill>
      <xdr:spPr bwMode="auto">
        <a:xfrm>
          <a:off x="1390650" y="22860"/>
          <a:ext cx="3836670" cy="1876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1F89-2D54-4274-9F8A-9DE321565204}">
  <dimension ref="A1:N48"/>
  <sheetViews>
    <sheetView tabSelected="1" topLeftCell="A4" zoomScaleNormal="100" workbookViewId="0">
      <selection activeCell="D19" sqref="D19"/>
    </sheetView>
  </sheetViews>
  <sheetFormatPr baseColWidth="10" defaultColWidth="9.109375" defaultRowHeight="18" x14ac:dyDescent="0.35"/>
  <cols>
    <col min="1" max="1" width="12.109375" style="2" customWidth="1"/>
    <col min="2" max="2" width="17.5546875" style="2" customWidth="1"/>
    <col min="3" max="3" width="41" style="2" customWidth="1"/>
    <col min="4" max="4" width="21.44140625" style="1" customWidth="1"/>
    <col min="5" max="5" width="18.44140625" style="1" customWidth="1"/>
    <col min="6" max="6" width="20" style="2" customWidth="1"/>
    <col min="7" max="7" width="17.33203125" style="1" customWidth="1"/>
    <col min="8" max="8" width="21.44140625" style="2" customWidth="1"/>
    <col min="9" max="9" width="18.88671875" style="2" customWidth="1"/>
    <col min="10" max="10" width="18.109375" style="2" customWidth="1"/>
    <col min="11" max="11" width="21.5546875" style="2" customWidth="1"/>
    <col min="12" max="12" width="18.109375" style="2" bestFit="1" customWidth="1"/>
    <col min="13" max="13" width="17.21875" style="2" customWidth="1"/>
    <col min="14" max="14" width="20" style="2" customWidth="1"/>
    <col min="15" max="16384" width="9.109375" style="2"/>
  </cols>
  <sheetData>
    <row r="1" spans="1:14" x14ac:dyDescent="0.35">
      <c r="A1" s="14"/>
      <c r="B1" s="14"/>
      <c r="C1" s="14"/>
      <c r="D1" s="14"/>
    </row>
    <row r="2" spans="1:14" x14ac:dyDescent="0.35">
      <c r="A2" s="14"/>
      <c r="B2" s="14"/>
      <c r="C2" s="14"/>
      <c r="D2" s="14"/>
    </row>
    <row r="3" spans="1:14" x14ac:dyDescent="0.35">
      <c r="A3" s="14"/>
      <c r="B3" s="14"/>
      <c r="C3" s="14"/>
      <c r="D3" s="14"/>
    </row>
    <row r="4" spans="1:14" x14ac:dyDescent="0.35">
      <c r="A4" s="14"/>
      <c r="B4" s="14"/>
      <c r="C4" s="14"/>
      <c r="D4" s="14"/>
    </row>
    <row r="5" spans="1:14" x14ac:dyDescent="0.35">
      <c r="A5" s="14"/>
      <c r="B5" s="14"/>
      <c r="C5" s="14"/>
      <c r="D5" s="14"/>
    </row>
    <row r="6" spans="1:14" x14ac:dyDescent="0.35">
      <c r="A6" s="14"/>
      <c r="B6" s="14"/>
      <c r="C6" s="14"/>
      <c r="D6" s="14"/>
    </row>
    <row r="7" spans="1:14" x14ac:dyDescent="0.35">
      <c r="A7" s="14"/>
      <c r="B7" s="14"/>
      <c r="C7" s="14"/>
      <c r="D7" s="14"/>
    </row>
    <row r="8" spans="1:14" x14ac:dyDescent="0.35">
      <c r="A8" s="14"/>
      <c r="B8" s="14"/>
      <c r="C8" s="14"/>
      <c r="D8" s="14"/>
    </row>
    <row r="9" spans="1:14" x14ac:dyDescent="0.35">
      <c r="A9" s="23" t="s">
        <v>0</v>
      </c>
      <c r="B9" s="23"/>
      <c r="C9" s="23"/>
      <c r="D9" s="23"/>
    </row>
    <row r="10" spans="1:14" x14ac:dyDescent="0.35">
      <c r="A10" s="23" t="s">
        <v>22</v>
      </c>
      <c r="B10" s="23"/>
      <c r="C10" s="23"/>
      <c r="D10" s="23"/>
    </row>
    <row r="11" spans="1:14" x14ac:dyDescent="0.35">
      <c r="A11" s="23" t="s">
        <v>1</v>
      </c>
      <c r="B11" s="23"/>
      <c r="C11" s="23"/>
      <c r="D11" s="23"/>
    </row>
    <row r="12" spans="1:14" x14ac:dyDescent="0.35">
      <c r="A12" s="24" t="s">
        <v>2</v>
      </c>
      <c r="B12" s="24"/>
      <c r="C12" s="15">
        <v>81082204</v>
      </c>
      <c r="D12" s="14"/>
      <c r="J12" s="9"/>
    </row>
    <row r="13" spans="1:14" x14ac:dyDescent="0.35">
      <c r="A13" s="14"/>
      <c r="B13" s="14"/>
      <c r="C13" s="14"/>
      <c r="D13" s="14"/>
      <c r="E13" s="3"/>
      <c r="F13" s="3"/>
      <c r="G13" s="3"/>
      <c r="H13" s="3"/>
      <c r="I13" s="3"/>
      <c r="J13" s="3"/>
      <c r="K13" s="10"/>
      <c r="L13" s="10"/>
      <c r="M13" s="10"/>
      <c r="N13" s="3"/>
    </row>
    <row r="14" spans="1:14" x14ac:dyDescent="0.35">
      <c r="A14" s="13" t="s">
        <v>3</v>
      </c>
      <c r="B14" s="14"/>
      <c r="C14" s="14"/>
      <c r="D14" s="14"/>
      <c r="E14" s="4"/>
      <c r="M14" s="1"/>
    </row>
    <row r="15" spans="1:14" x14ac:dyDescent="0.35">
      <c r="A15" s="14" t="s">
        <v>20</v>
      </c>
      <c r="B15" s="14"/>
      <c r="C15" s="14"/>
      <c r="D15" s="22">
        <f>+C12-3458244.77-5568103.79-4879864.91-4228580.96-3800001.96-4732483.28-3851024.16-5681952.91-4838315.24</f>
        <v>40043632.020000003</v>
      </c>
      <c r="E15" s="4"/>
      <c r="M15" s="1"/>
    </row>
    <row r="16" spans="1:14" x14ac:dyDescent="0.35">
      <c r="A16" s="25" t="s">
        <v>18</v>
      </c>
      <c r="B16" s="25"/>
      <c r="C16" s="14"/>
      <c r="D16" s="22">
        <v>0</v>
      </c>
      <c r="E16" s="4"/>
      <c r="G16" s="4"/>
      <c r="H16" s="4"/>
      <c r="I16" s="7"/>
      <c r="J16" s="4"/>
      <c r="K16" s="5"/>
      <c r="L16" s="5"/>
      <c r="M16" s="5"/>
      <c r="N16" s="5"/>
    </row>
    <row r="17" spans="1:14" x14ac:dyDescent="0.35">
      <c r="A17" s="17" t="s">
        <v>6</v>
      </c>
      <c r="B17" s="14"/>
      <c r="C17" s="14"/>
      <c r="D17" s="16">
        <v>0</v>
      </c>
      <c r="E17" s="4"/>
      <c r="G17" s="4"/>
      <c r="H17" s="4"/>
      <c r="I17" s="7"/>
      <c r="J17" s="4"/>
      <c r="K17" s="5"/>
      <c r="L17" s="5"/>
      <c r="M17" s="5"/>
      <c r="N17" s="5"/>
    </row>
    <row r="18" spans="1:14" x14ac:dyDescent="0.35">
      <c r="A18" s="14" t="s">
        <v>5</v>
      </c>
      <c r="B18" s="14"/>
      <c r="C18" s="14"/>
      <c r="D18" s="16">
        <f>1463163.68+50460-128554.34+247727.66+7432.13-147121.95</f>
        <v>1493107.1799999997</v>
      </c>
      <c r="E18" s="4"/>
      <c r="F18" s="4"/>
      <c r="G18" s="4"/>
      <c r="H18" s="4"/>
      <c r="I18" s="7"/>
      <c r="J18" s="4"/>
      <c r="K18" s="5"/>
      <c r="L18" s="5"/>
      <c r="M18" s="5"/>
      <c r="N18" s="5"/>
    </row>
    <row r="19" spans="1:14" x14ac:dyDescent="0.35">
      <c r="A19" s="14" t="s">
        <v>19</v>
      </c>
      <c r="B19" s="14"/>
      <c r="C19" s="14"/>
      <c r="D19" s="22">
        <v>153638.48000000001</v>
      </c>
      <c r="E19" s="4"/>
      <c r="F19" s="4"/>
      <c r="G19" s="4"/>
      <c r="H19" s="4"/>
      <c r="I19" s="7"/>
      <c r="J19" s="4"/>
      <c r="K19" s="5"/>
      <c r="L19" s="5"/>
      <c r="M19" s="5"/>
      <c r="N19" s="5"/>
    </row>
    <row r="20" spans="1:14" x14ac:dyDescent="0.35">
      <c r="A20" s="13" t="s">
        <v>4</v>
      </c>
      <c r="B20" s="14"/>
      <c r="C20" s="14"/>
      <c r="D20" s="19">
        <f>+D19+D18+D17+D16+D15</f>
        <v>41690377.68</v>
      </c>
      <c r="E20" s="4"/>
      <c r="F20" s="4"/>
      <c r="G20" s="4"/>
      <c r="H20" s="4"/>
      <c r="I20" s="8"/>
      <c r="J20" s="4"/>
      <c r="M20" s="1"/>
      <c r="N20" s="1"/>
    </row>
    <row r="21" spans="1:14" x14ac:dyDescent="0.35">
      <c r="A21" s="17" t="s">
        <v>7</v>
      </c>
      <c r="B21" s="14"/>
      <c r="C21" s="14"/>
      <c r="D21" s="21">
        <v>14868</v>
      </c>
      <c r="E21" s="4"/>
      <c r="F21" s="4"/>
      <c r="G21" s="4"/>
      <c r="H21" s="4"/>
      <c r="I21" s="7"/>
      <c r="J21" s="4"/>
      <c r="K21" s="5"/>
      <c r="L21" s="11"/>
      <c r="M21" s="11"/>
      <c r="N21" s="11"/>
    </row>
    <row r="22" spans="1:14" x14ac:dyDescent="0.35">
      <c r="A22" s="17" t="s">
        <v>21</v>
      </c>
      <c r="B22" s="14"/>
      <c r="C22" s="14"/>
      <c r="D22" s="21">
        <v>0</v>
      </c>
      <c r="E22" s="4"/>
      <c r="F22" s="4"/>
      <c r="G22" s="4"/>
      <c r="H22" s="4"/>
      <c r="I22" s="7"/>
      <c r="J22" s="4"/>
      <c r="K22" s="5"/>
      <c r="L22" s="11"/>
      <c r="M22" s="11"/>
      <c r="N22" s="11"/>
    </row>
    <row r="23" spans="1:14" x14ac:dyDescent="0.35">
      <c r="A23" s="13" t="s">
        <v>8</v>
      </c>
      <c r="B23" s="14"/>
      <c r="C23" s="14"/>
      <c r="D23" s="18">
        <f>+D22+D21</f>
        <v>14868</v>
      </c>
      <c r="E23" s="4"/>
      <c r="F23" s="4"/>
      <c r="G23" s="4"/>
      <c r="H23" s="4"/>
      <c r="I23" s="7"/>
      <c r="J23" s="4"/>
      <c r="K23" s="5"/>
      <c r="M23" s="11"/>
      <c r="N23" s="1"/>
    </row>
    <row r="24" spans="1:14" x14ac:dyDescent="0.35">
      <c r="A24" s="13" t="s">
        <v>9</v>
      </c>
      <c r="B24" s="14"/>
      <c r="C24" s="14"/>
      <c r="D24" s="20">
        <f>+D23+D20</f>
        <v>41705245.68</v>
      </c>
      <c r="E24" s="4"/>
      <c r="F24" s="4"/>
      <c r="G24" s="4"/>
      <c r="H24" s="4"/>
      <c r="I24" s="7"/>
      <c r="J24" s="4"/>
      <c r="K24" s="5"/>
      <c r="M24" s="11"/>
      <c r="N24" s="1"/>
    </row>
    <row r="25" spans="1:14" x14ac:dyDescent="0.35">
      <c r="A25" s="14"/>
      <c r="B25" s="14"/>
      <c r="C25" s="14"/>
      <c r="D25" s="14"/>
      <c r="E25" s="4"/>
      <c r="F25" s="4"/>
      <c r="G25" s="4"/>
      <c r="H25" s="4"/>
      <c r="I25" s="7"/>
      <c r="J25" s="4"/>
      <c r="K25" s="5"/>
      <c r="M25" s="11"/>
      <c r="N25" s="1"/>
    </row>
    <row r="26" spans="1:14" x14ac:dyDescent="0.35">
      <c r="A26" s="14"/>
      <c r="B26" s="14"/>
      <c r="C26" s="14"/>
      <c r="D26" s="14"/>
      <c r="E26" s="4"/>
      <c r="F26" s="4"/>
      <c r="G26" s="4"/>
      <c r="H26" s="4"/>
      <c r="I26" s="7"/>
      <c r="J26" s="4"/>
      <c r="K26" s="5"/>
      <c r="M26" s="11"/>
      <c r="N26" s="1"/>
    </row>
    <row r="27" spans="1:14" x14ac:dyDescent="0.35">
      <c r="A27" s="14" t="s">
        <v>10</v>
      </c>
      <c r="B27" s="14"/>
      <c r="C27" s="14"/>
      <c r="D27" s="22">
        <v>525640.98</v>
      </c>
      <c r="E27" s="4"/>
      <c r="F27" s="4"/>
      <c r="G27" s="4"/>
      <c r="H27" s="4"/>
      <c r="I27" s="7"/>
      <c r="J27" s="4"/>
      <c r="K27" s="5"/>
      <c r="M27" s="11"/>
      <c r="N27" s="1"/>
    </row>
    <row r="28" spans="1:14" x14ac:dyDescent="0.35">
      <c r="A28" s="14" t="s">
        <v>17</v>
      </c>
      <c r="B28" s="14"/>
      <c r="C28" s="14"/>
      <c r="D28" s="16">
        <v>44420.34</v>
      </c>
      <c r="E28" s="4"/>
      <c r="F28" s="4"/>
      <c r="G28" s="4"/>
      <c r="H28" s="4"/>
      <c r="I28" s="7"/>
      <c r="J28" s="4"/>
      <c r="K28" s="5"/>
      <c r="M28" s="11"/>
      <c r="N28" s="1"/>
    </row>
    <row r="29" spans="1:14" x14ac:dyDescent="0.35">
      <c r="A29" s="13" t="s">
        <v>11</v>
      </c>
      <c r="B29" s="14"/>
      <c r="C29" s="14"/>
      <c r="D29" s="20">
        <f>D27+D28</f>
        <v>570061.31999999995</v>
      </c>
      <c r="E29" s="4"/>
      <c r="F29" s="4"/>
      <c r="G29" s="4"/>
      <c r="H29" s="4"/>
      <c r="I29" s="7"/>
      <c r="J29" s="4"/>
      <c r="K29" s="5"/>
      <c r="N29" s="1"/>
    </row>
    <row r="30" spans="1:14" x14ac:dyDescent="0.35">
      <c r="A30" s="14"/>
      <c r="B30" s="14"/>
      <c r="C30" s="14"/>
      <c r="D30" s="14"/>
      <c r="E30" s="4"/>
      <c r="F30" s="4"/>
      <c r="G30" s="4"/>
      <c r="H30" s="4"/>
      <c r="J30" s="6"/>
    </row>
    <row r="31" spans="1:14" x14ac:dyDescent="0.35">
      <c r="A31" s="14" t="s">
        <v>12</v>
      </c>
      <c r="B31" s="14"/>
      <c r="C31" s="14"/>
      <c r="D31" s="16">
        <v>41135184.359999999</v>
      </c>
      <c r="E31" s="4"/>
      <c r="H31" s="4"/>
      <c r="J31" s="6"/>
    </row>
    <row r="32" spans="1:14" x14ac:dyDescent="0.35">
      <c r="A32" s="13" t="s">
        <v>13</v>
      </c>
      <c r="B32" s="14"/>
      <c r="C32" s="14"/>
      <c r="D32" s="16">
        <f>D31</f>
        <v>41135184.359999999</v>
      </c>
      <c r="E32" s="4"/>
      <c r="H32" s="4"/>
      <c r="J32" s="6"/>
    </row>
    <row r="33" spans="1:10" x14ac:dyDescent="0.35">
      <c r="A33" s="13" t="s">
        <v>14</v>
      </c>
      <c r="B33" s="14"/>
      <c r="C33" s="14"/>
      <c r="D33" s="20">
        <f>D29+D32</f>
        <v>41705245.68</v>
      </c>
      <c r="E33" s="4"/>
      <c r="H33" s="4"/>
    </row>
    <row r="34" spans="1:10" x14ac:dyDescent="0.35">
      <c r="A34" s="14"/>
      <c r="B34" s="14"/>
      <c r="C34" s="14"/>
      <c r="D34" s="14"/>
      <c r="F34" s="4"/>
      <c r="H34" s="4"/>
    </row>
    <row r="35" spans="1:10" x14ac:dyDescent="0.35">
      <c r="A35" s="14"/>
      <c r="B35" s="14"/>
      <c r="C35" s="14"/>
      <c r="D35" s="14"/>
      <c r="F35" s="4"/>
    </row>
    <row r="36" spans="1:10" x14ac:dyDescent="0.35">
      <c r="A36" s="14"/>
      <c r="B36" s="14"/>
      <c r="C36" s="14"/>
      <c r="D36" s="14"/>
    </row>
    <row r="37" spans="1:10" x14ac:dyDescent="0.35">
      <c r="A37" s="14"/>
      <c r="B37" s="14"/>
      <c r="C37" s="14"/>
      <c r="D37" s="14"/>
    </row>
    <row r="38" spans="1:10" x14ac:dyDescent="0.35">
      <c r="A38" s="13" t="s">
        <v>15</v>
      </c>
      <c r="B38" s="13"/>
      <c r="C38" s="13"/>
      <c r="D38" s="14"/>
    </row>
    <row r="39" spans="1:10" x14ac:dyDescent="0.35">
      <c r="A39" s="13" t="s">
        <v>16</v>
      </c>
      <c r="B39" s="13"/>
      <c r="C39" s="13"/>
      <c r="D39" s="14"/>
      <c r="J39" s="6"/>
    </row>
    <row r="40" spans="1:10" x14ac:dyDescent="0.35">
      <c r="A40"/>
      <c r="B40"/>
      <c r="C40"/>
      <c r="D40" s="12"/>
    </row>
    <row r="47" spans="1:10" x14ac:dyDescent="0.35">
      <c r="B47" s="4"/>
      <c r="D47" s="2"/>
      <c r="E47" s="2"/>
    </row>
    <row r="48" spans="1:10" x14ac:dyDescent="0.35">
      <c r="D48" s="2"/>
      <c r="E48" s="2"/>
    </row>
  </sheetData>
  <mergeCells count="5">
    <mergeCell ref="A9:D9"/>
    <mergeCell ref="A10:D10"/>
    <mergeCell ref="A11:D11"/>
    <mergeCell ref="A12:B12"/>
    <mergeCell ref="A16:B16"/>
  </mergeCells>
  <pageMargins left="0.7" right="0.7" top="0.75" bottom="0.75" header="0.3" footer="0.3"/>
  <pageSetup paperSize="9" scale="94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2EE9DC-0080-4CC4-B5EC-44403435EAE7}">
  <ds:schemaRefs>
    <ds:schemaRef ds:uri="http://www.w3.org/XML/1998/namespace"/>
    <ds:schemaRef ds:uri="1f48db57-722f-41ea-a0c5-6de1a7e3425c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87EF533-8A11-421E-8AD5-4006A15D2E22}"/>
</file>

<file path=customXml/itemProps3.xml><?xml version="1.0" encoding="utf-8"?>
<ds:datastoreItem xmlns:ds="http://schemas.openxmlformats.org/officeDocument/2006/customXml" ds:itemID="{3B1BD6A2-E334-42D0-906B-C51966DC64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CONT</dc:creator>
  <cp:lastModifiedBy>Carlos Capellan Matos</cp:lastModifiedBy>
  <dcterms:created xsi:type="dcterms:W3CDTF">2022-04-06T20:31:32Z</dcterms:created>
  <dcterms:modified xsi:type="dcterms:W3CDTF">2024-10-02T18:42:34Z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