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OCTUBRE/FINANZAS/"/>
    </mc:Choice>
  </mc:AlternateContent>
  <xr:revisionPtr revIDLastSave="71" documentId="13_ncr:1_{27E362F5-4325-4944-B113-6CA5AC652CB9}" xr6:coauthVersionLast="47" xr6:coauthVersionMax="47" xr10:uidLastSave="{8533F4DC-8546-4B23-8E16-1AFB84099CFA}"/>
  <bookViews>
    <workbookView xWindow="-120" yWindow="-120" windowWidth="29040" windowHeight="15840" xr2:uid="{49A4519B-E875-42E7-A4F5-87A70EF6C337}"/>
  </bookViews>
  <sheets>
    <sheet name="Hoja2" sheetId="2" r:id="rId1"/>
  </sheets>
  <definedNames>
    <definedName name="_xlnm.Print_Area" localSheetId="0">Hoja2!$A$1:$D$42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2" l="1"/>
  <c r="D18" i="2" l="1"/>
  <c r="D15" i="2"/>
  <c r="D19" i="2" l="1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<sst xmlns="http://schemas.openxmlformats.org/spreadsheetml/2006/main" count="23" uniqueCount="23">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</sst>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6" fillId="0" borderId="0" xfId="1" applyFont="1"/>
    <xf numFmtId="44" fontId="7" fillId="0" borderId="0" xfId="1" applyFont="1"/>
    <xf numFmtId="0" fontId="7" fillId="2" borderId="0" xfId="0" applyFont="1" applyFill="1"/>
    <xf numFmtId="44" fontId="7" fillId="2" borderId="0" xfId="1" applyFont="1" applyFill="1"/>
    <xf numFmtId="44" fontId="6" fillId="2" borderId="0" xfId="0" applyNumberFormat="1" applyFont="1" applyFill="1"/>
    <xf numFmtId="44" fontId="8" fillId="2" borderId="0" xfId="0" applyNumberFormat="1" applyFont="1" applyFill="1"/>
    <xf numFmtId="44" fontId="6" fillId="0" borderId="0" xfId="0" applyNumberFormat="1" applyFont="1"/>
    <xf numFmtId="44" fontId="7" fillId="2" borderId="0" xfId="0" applyNumberFormat="1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560070</xdr:colOff>
      <xdr:row>0</xdr:row>
      <xdr:rowOff>22860</xdr:rowOff>
    </xdr:from>
    <xdr:to>
      <xdr:col>3</xdr:col>
      <xdr:colOff>381000</xdr:colOff>
      <xdr:row>8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390650" y="2286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1:N48"/>
  <sheetViews>
    <sheetView tabSelected="1" view="pageBreakPreview" topLeftCell="A26" zoomScale="120" zoomScaleNormal="100" zoomScaleSheetLayoutView="120" workbookViewId="0">
      <selection activeCell="C44" sqref="C44"/>
    </sheetView>
  </sheetViews>
  <sheetFormatPr baseColWidth="10" defaultColWidth="9.140625" defaultRowHeight="19.5" x14ac:dyDescent="0.35"/>
  <cols>
    <col min="1" max="1" width="12.140625" style="2" customWidth="1"/>
    <col min="2" max="2" width="17.5703125" style="2" customWidth="1"/>
    <col min="3" max="3" width="41" style="2" customWidth="1"/>
    <col min="4" max="4" width="21.42578125" style="1" customWidth="1"/>
    <col min="5" max="5" width="18.42578125" style="1" customWidth="1"/>
    <col min="6" max="6" width="20" style="2" customWidth="1"/>
    <col min="7" max="7" width="17.28515625" style="1" customWidth="1"/>
    <col min="8" max="8" width="21.42578125" style="2" customWidth="1"/>
    <col min="9" max="9" width="18.85546875" style="2" customWidth="1"/>
    <col min="10" max="10" width="18.140625" style="2" customWidth="1"/>
    <col min="11" max="11" width="21.5703125" style="2" customWidth="1"/>
    <col min="12" max="12" width="18.140625" style="2" bestFit="1" customWidth="1"/>
    <col min="13" max="13" width="17.28515625" style="2" customWidth="1"/>
    <col min="14" max="14" width="20" style="2" customWidth="1"/>
    <col min="15" max="16384" width="9.140625" style="2"/>
  </cols>
  <sheetData>
    <row r="1" spans="1:14" x14ac:dyDescent="0.35">
      <c r="A1" s="14"/>
      <c r="B1" s="14"/>
      <c r="C1" s="14"/>
      <c r="D1" s="14"/>
    </row>
    <row r="2" spans="1:14" x14ac:dyDescent="0.35">
      <c r="A2" s="14"/>
      <c r="B2" s="14"/>
      <c r="C2" s="14"/>
      <c r="D2" s="14"/>
    </row>
    <row r="3" spans="1:14" x14ac:dyDescent="0.35">
      <c r="A3" s="14"/>
      <c r="B3" s="14"/>
      <c r="C3" s="14"/>
      <c r="D3" s="14"/>
    </row>
    <row r="4" spans="1:14" x14ac:dyDescent="0.35">
      <c r="A4" s="14"/>
      <c r="B4" s="14"/>
      <c r="C4" s="14"/>
      <c r="D4" s="14"/>
    </row>
    <row r="5" spans="1:14" x14ac:dyDescent="0.35">
      <c r="A5" s="14"/>
      <c r="B5" s="14"/>
      <c r="C5" s="14"/>
      <c r="D5" s="14"/>
    </row>
    <row r="6" spans="1:14" x14ac:dyDescent="0.35">
      <c r="A6" s="14"/>
      <c r="B6" s="14"/>
      <c r="C6" s="14"/>
      <c r="D6" s="14"/>
    </row>
    <row r="7" spans="1:14" x14ac:dyDescent="0.35">
      <c r="A7" s="14"/>
      <c r="B7" s="14"/>
      <c r="C7" s="14"/>
      <c r="D7" s="14"/>
    </row>
    <row r="8" spans="1:14" x14ac:dyDescent="0.35">
      <c r="A8" s="14"/>
      <c r="B8" s="14"/>
      <c r="C8" s="14"/>
      <c r="D8" s="14"/>
    </row>
    <row r="9" spans="1:14" x14ac:dyDescent="0.35">
      <c r="A9" s="23" t="s">
        <v>0</v>
      </c>
      <c r="B9" s="23"/>
      <c r="C9" s="23"/>
      <c r="D9" s="23"/>
    </row>
    <row r="10" spans="1:14" x14ac:dyDescent="0.35">
      <c r="A10" s="23" t="s">
        <v>22</v>
      </c>
      <c r="B10" s="23"/>
      <c r="C10" s="23"/>
      <c r="D10" s="23"/>
    </row>
    <row r="11" spans="1:14" x14ac:dyDescent="0.35">
      <c r="A11" s="23" t="s">
        <v>1</v>
      </c>
      <c r="B11" s="23"/>
      <c r="C11" s="23"/>
      <c r="D11" s="23"/>
    </row>
    <row r="12" spans="1:14" x14ac:dyDescent="0.35">
      <c r="A12" s="24" t="s">
        <v>2</v>
      </c>
      <c r="B12" s="24"/>
      <c r="C12" s="15">
        <v>76084004</v>
      </c>
      <c r="D12" s="14"/>
      <c r="J12" s="9"/>
    </row>
    <row r="13" spans="1:14" ht="18.75" x14ac:dyDescent="0.3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3" t="s">
        <v>3</v>
      </c>
      <c r="B14" s="14"/>
      <c r="C14" s="14"/>
      <c r="D14" s="14"/>
      <c r="E14" s="4"/>
      <c r="M14" s="1"/>
    </row>
    <row r="15" spans="1:14" x14ac:dyDescent="0.35">
      <c r="A15" s="14" t="s">
        <v>20</v>
      </c>
      <c r="B15" s="14"/>
      <c r="C15" s="14"/>
      <c r="D15" s="16">
        <f>36888228.58-1728247-1800000-5232059-125957.58-13137.07-44536.5-96559.35-150881.34-28791.32-157785.68-96559.35-29085-136318.32-549752.16-2638524.9-390000-170000-644955.56-18000</f>
        <v>22837078.449999999</v>
      </c>
      <c r="E15" s="4"/>
      <c r="M15" s="1"/>
    </row>
    <row r="16" spans="1:14" x14ac:dyDescent="0.35">
      <c r="A16" s="25" t="s">
        <v>18</v>
      </c>
      <c r="B16" s="25"/>
      <c r="C16" s="14"/>
      <c r="D16" s="16">
        <v>245000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7" t="s">
        <v>6</v>
      </c>
      <c r="B17" s="14"/>
      <c r="C17" s="14"/>
      <c r="D17" s="16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6">
        <f>1701517.73+26729.4-146782.63-142047.71-146782.63</f>
        <v>1292634.1600000001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18">
        <f>96559.35+44536.5+157785.68-17930.46-26798.21+136318.32-45000-18000</f>
        <v>327471.18000000005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3" t="s">
        <v>4</v>
      </c>
      <c r="B20" s="14"/>
      <c r="C20" s="14"/>
      <c r="D20" s="19">
        <f>+D19+D18+D17+D16+D15</f>
        <v>24702183.789999999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7" t="s">
        <v>7</v>
      </c>
      <c r="B21" s="14"/>
      <c r="C21" s="14"/>
      <c r="D21" s="22">
        <v>5232059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7" t="s">
        <v>21</v>
      </c>
      <c r="B22" s="14"/>
      <c r="C22" s="14"/>
      <c r="D22" s="20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3" t="s">
        <v>8</v>
      </c>
      <c r="B23" s="14"/>
      <c r="C23" s="14"/>
      <c r="D23" s="18">
        <f>+D22+D21</f>
        <v>5232059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3" t="s">
        <v>9</v>
      </c>
      <c r="B24" s="14"/>
      <c r="C24" s="14"/>
      <c r="D24" s="21">
        <f>+D23+D20</f>
        <v>29934242.789999999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16">
        <f>249595.75+7795.01</f>
        <v>257390.76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6">
        <v>35069.4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3" t="s">
        <v>11</v>
      </c>
      <c r="B29" s="14"/>
      <c r="C29" s="14"/>
      <c r="D29" s="21">
        <f>D27+D28</f>
        <v>292460.16000000003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6">
        <v>29641782.629999999</v>
      </c>
      <c r="E31" s="4"/>
      <c r="F31" s="4"/>
      <c r="G31" s="4"/>
      <c r="H31" s="4"/>
      <c r="J31" s="6"/>
    </row>
    <row r="32" spans="1:14" x14ac:dyDescent="0.35">
      <c r="A32" s="13" t="s">
        <v>13</v>
      </c>
      <c r="B32" s="14"/>
      <c r="C32" s="14"/>
      <c r="D32" s="16">
        <f>D31</f>
        <v>29641782.629999999</v>
      </c>
      <c r="E32" s="4"/>
      <c r="F32" s="4"/>
      <c r="G32" s="4"/>
      <c r="H32" s="4"/>
      <c r="J32" s="6"/>
    </row>
    <row r="33" spans="1:10" x14ac:dyDescent="0.35">
      <c r="A33" s="13" t="s">
        <v>14</v>
      </c>
      <c r="B33" s="14"/>
      <c r="C33" s="14"/>
      <c r="D33" s="21">
        <f>D29+D32</f>
        <v>29934242.789999999</v>
      </c>
      <c r="E33" s="4"/>
      <c r="F33" s="4"/>
      <c r="G33" s="4"/>
      <c r="H33" s="4"/>
    </row>
    <row r="34" spans="1:10" x14ac:dyDescent="0.35">
      <c r="A34" s="14"/>
      <c r="B34" s="14"/>
      <c r="C34" s="14"/>
      <c r="D34" s="14"/>
      <c r="F34" s="4"/>
      <c r="H34" s="4"/>
    </row>
    <row r="35" spans="1:10" x14ac:dyDescent="0.35">
      <c r="A35" s="14"/>
      <c r="B35" s="14"/>
      <c r="C35" s="14"/>
      <c r="D35" s="14"/>
      <c r="F35" s="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3" t="s">
        <v>15</v>
      </c>
      <c r="B38" s="13"/>
      <c r="C38" s="13"/>
      <c r="D38" s="14"/>
    </row>
    <row r="39" spans="1:10" x14ac:dyDescent="0.35">
      <c r="A39" s="13" t="s">
        <v>16</v>
      </c>
      <c r="B39" s="13"/>
      <c r="C39" s="13"/>
      <c r="D39" s="14"/>
      <c r="J39" s="6"/>
    </row>
    <row r="40" spans="1:10" x14ac:dyDescent="0.35">
      <c r="A40"/>
      <c r="B40"/>
      <c r="C40"/>
      <c r="D40" s="12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2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5" ma:contentTypeDescription="Create a new document." ma:contentTypeScope="" ma:versionID="b94730541d2f04c2d5c30bbbe8adcd47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88f8ce3c31a6c794ebe359ab682eee8b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EE9DC-0080-4CC4-B5EC-44403435EAE7}">
  <ds:schemaRefs>
    <ds:schemaRef ds:uri="b9ac8c12-7523-46fa-8923-bbdcc347dc0b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9a91eac-9737-46a3-b292-c652bca8334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D35368-E14E-4699-8541-7AE22642C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Sebastian Gonzalez</cp:lastModifiedBy>
  <cp:lastPrinted>2023-11-07T13:51:38Z</cp:lastPrinted>
  <dcterms:created xsi:type="dcterms:W3CDTF">2022-04-06T20:31:32Z</dcterms:created>
  <dcterms:modified xsi:type="dcterms:W3CDTF">2023-11-07T13:55:20Z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