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SEPTIEMBRE/FINANZAS/INFORMES FINANCIEROS/"/>
    </mc:Choice>
  </mc:AlternateContent>
  <xr:revisionPtr revIDLastSave="44" documentId="13_ncr:1_{27E362F5-4325-4944-B113-6CA5AC652CB9}" xr6:coauthVersionLast="47" xr6:coauthVersionMax="47" xr10:uidLastSave="{BAF63060-A4E3-48DB-8503-92684DC8C065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19" i="2"/>
  <c r="D18" i="2"/>
  <c r="D16" i="2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<sst xmlns="http://schemas.openxmlformats.org/spreadsheetml/2006/main" count="23" uniqueCount="23">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</sst>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6" fillId="0" borderId="0" xfId="1" applyFont="1"/>
    <xf numFmtId="44" fontId="7" fillId="0" borderId="0" xfId="1" applyFont="1"/>
    <xf numFmtId="0" fontId="7" fillId="2" borderId="0" xfId="0" applyFont="1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8" fillId="2" borderId="0" xfId="1" applyFont="1" applyFill="1"/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560070</xdr:colOff>
      <xdr:row>0</xdr:row>
      <xdr:rowOff>22860</xdr:rowOff>
    </xdr:from>
    <xdr:to>
      <xdr:col>3</xdr:col>
      <xdr:colOff>381000</xdr:colOff>
      <xdr:row>8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390650" y="22860"/>
          <a:ext cx="383667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34</xdr:row>
      <xdr:rowOff>143772</xdr:rowOff>
    </xdr:from>
    <xdr:to>
      <xdr:col>2</xdr:col>
      <xdr:colOff>324214</xdr:colOff>
      <xdr:row>37</xdr:row>
      <xdr:rowOff>53995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C92299-DDC6-1C51-C01D-62EB29781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65055"/>
          <a:ext cx="2365799" cy="600336"/>
        </a:xfrm>
        <a:prstGeom prst="rect">
          <a:avLst/>
        </a:prstGeom>
      </xdr:spPr>
    </xdr:pic>
    <xdr:clientData/>
  </xdr:twoCellAnchor>
  <xdr:twoCellAnchor editAs="oneCell">
    <xdr:from>
      <xdr:col>2</xdr:col>
      <xdr:colOff>667585</xdr:colOff>
      <xdr:row>35</xdr:row>
      <xdr:rowOff>20602</xdr:rowOff>
    </xdr:from>
    <xdr:to>
      <xdr:col>2</xdr:col>
      <xdr:colOff>2381055</xdr:colOff>
      <xdr:row>41</xdr:row>
      <xdr:rowOff>107511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4C9864-42B4-B552-9E8F-592A59976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170" y="8071923"/>
          <a:ext cx="1713470" cy="1467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1:N48"/>
  <sheetViews>
    <sheetView tabSelected="1" zoomScale="53" zoomScaleNormal="100" workbookViewId="0">
      <selection activeCell="K17" sqref="K17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2.77734375" style="1" bestFit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1" spans="1:14" x14ac:dyDescent="0.35">
      <c r="A1" s="14"/>
      <c r="B1" s="14"/>
      <c r="C1" s="14"/>
      <c r="D1" s="14"/>
    </row>
    <row r="2" spans="1:14" x14ac:dyDescent="0.35">
      <c r="A2" s="14"/>
      <c r="B2" s="14"/>
      <c r="C2" s="14"/>
      <c r="D2" s="14"/>
    </row>
    <row r="3" spans="1:14" x14ac:dyDescent="0.35">
      <c r="A3" s="14"/>
      <c r="B3" s="14"/>
      <c r="C3" s="14"/>
      <c r="D3" s="14"/>
    </row>
    <row r="4" spans="1:14" x14ac:dyDescent="0.35">
      <c r="A4" s="14"/>
      <c r="B4" s="14"/>
      <c r="C4" s="14"/>
      <c r="D4" s="14"/>
    </row>
    <row r="5" spans="1:14" x14ac:dyDescent="0.35">
      <c r="A5" s="14"/>
      <c r="B5" s="14"/>
      <c r="C5" s="14"/>
      <c r="D5" s="14"/>
    </row>
    <row r="6" spans="1:14" x14ac:dyDescent="0.35">
      <c r="A6" s="14"/>
      <c r="B6" s="14"/>
      <c r="C6" s="14"/>
      <c r="D6" s="14"/>
    </row>
    <row r="7" spans="1:14" x14ac:dyDescent="0.35">
      <c r="A7" s="14"/>
      <c r="B7" s="14"/>
      <c r="C7" s="14"/>
      <c r="D7" s="14"/>
    </row>
    <row r="8" spans="1:14" x14ac:dyDescent="0.35">
      <c r="A8" s="14"/>
      <c r="B8" s="14"/>
      <c r="C8" s="14"/>
      <c r="D8" s="14"/>
    </row>
    <row r="9" spans="1:14" x14ac:dyDescent="0.35">
      <c r="A9" s="23" t="s">
        <v>0</v>
      </c>
      <c r="B9" s="23"/>
      <c r="C9" s="23"/>
      <c r="D9" s="23"/>
    </row>
    <row r="10" spans="1:14" x14ac:dyDescent="0.35">
      <c r="A10" s="23" t="s">
        <v>22</v>
      </c>
      <c r="B10" s="23"/>
      <c r="C10" s="23"/>
      <c r="D10" s="23"/>
    </row>
    <row r="11" spans="1:14" x14ac:dyDescent="0.35">
      <c r="A11" s="23" t="s">
        <v>1</v>
      </c>
      <c r="B11" s="23"/>
      <c r="C11" s="23"/>
      <c r="D11" s="23"/>
    </row>
    <row r="12" spans="1:14" x14ac:dyDescent="0.35">
      <c r="A12" s="24" t="s">
        <v>2</v>
      </c>
      <c r="B12" s="24"/>
      <c r="C12" s="15">
        <v>76084004</v>
      </c>
      <c r="D12" s="14"/>
      <c r="J12" s="9"/>
    </row>
    <row r="13" spans="1:14" x14ac:dyDescent="0.35">
      <c r="A13" s="14"/>
      <c r="B13" s="14"/>
      <c r="C13" s="14"/>
      <c r="D13" s="14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3" t="s">
        <v>3</v>
      </c>
      <c r="B14" s="14"/>
      <c r="C14" s="14"/>
      <c r="D14" s="14"/>
      <c r="E14" s="4"/>
      <c r="M14" s="1"/>
    </row>
    <row r="15" spans="1:14" x14ac:dyDescent="0.35">
      <c r="A15" s="14" t="s">
        <v>20</v>
      </c>
      <c r="B15" s="14"/>
      <c r="C15" s="14"/>
      <c r="D15" s="16">
        <f>36888228.58-1728247-1800000-5232059-125957.58-13137.07-44536.5-96559.35-150881.34-28791.32-157785.68-96559.35-29085-136318.32</f>
        <v>27248311.069999997</v>
      </c>
      <c r="E15" s="4"/>
      <c r="M15" s="1"/>
    </row>
    <row r="16" spans="1:14" x14ac:dyDescent="0.35">
      <c r="A16" s="25" t="s">
        <v>18</v>
      </c>
      <c r="B16" s="25"/>
      <c r="C16" s="14"/>
      <c r="D16" s="16">
        <f>52500+500000-82000-100000</f>
        <v>370500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17" t="s">
        <v>6</v>
      </c>
      <c r="B17" s="14"/>
      <c r="C17" s="14"/>
      <c r="D17" s="16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4" t="s">
        <v>5</v>
      </c>
      <c r="B18" s="14"/>
      <c r="C18" s="14"/>
      <c r="D18" s="16">
        <f>1701517.73+26729.4-146782.63-142047.71</f>
        <v>1439416.79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4" t="s">
        <v>19</v>
      </c>
      <c r="B19" s="14"/>
      <c r="C19" s="14"/>
      <c r="D19" s="18">
        <f>96559.35+44536.5+157785.68-17930.46-26798.21+136318.32-45000</f>
        <v>345471.18000000005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3" t="s">
        <v>4</v>
      </c>
      <c r="B20" s="14"/>
      <c r="C20" s="14"/>
      <c r="D20" s="19">
        <f>+D19+D18+D17+D16+D15</f>
        <v>29403699.039999995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17" t="s">
        <v>7</v>
      </c>
      <c r="B21" s="14"/>
      <c r="C21" s="14"/>
      <c r="D21" s="20">
        <v>5232059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17" t="s">
        <v>21</v>
      </c>
      <c r="B22" s="14"/>
      <c r="C22" s="14"/>
      <c r="D22" s="20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3" t="s">
        <v>8</v>
      </c>
      <c r="B23" s="14"/>
      <c r="C23" s="14"/>
      <c r="D23" s="21">
        <f>+D22+D21</f>
        <v>5232059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3" t="s">
        <v>9</v>
      </c>
      <c r="B24" s="14"/>
      <c r="C24" s="14"/>
      <c r="D24" s="22">
        <f>+D23+D20</f>
        <v>34635758.039999992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4"/>
      <c r="B25" s="14"/>
      <c r="C25" s="14"/>
      <c r="D25" s="14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4"/>
      <c r="B26" s="14"/>
      <c r="C26" s="14"/>
      <c r="D26" s="14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4" t="s">
        <v>10</v>
      </c>
      <c r="B27" s="14"/>
      <c r="C27" s="14"/>
      <c r="D27" s="16">
        <v>318517.21999999997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4" t="s">
        <v>17</v>
      </c>
      <c r="B28" s="14"/>
      <c r="C28" s="14"/>
      <c r="D28" s="16">
        <v>74312.039999999994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3" t="s">
        <v>11</v>
      </c>
      <c r="B29" s="14"/>
      <c r="C29" s="14"/>
      <c r="D29" s="22">
        <f>D27+D28</f>
        <v>392829.25999999995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4"/>
      <c r="B30" s="14"/>
      <c r="C30" s="14"/>
      <c r="D30" s="14"/>
      <c r="E30" s="4"/>
      <c r="F30" s="4"/>
      <c r="G30" s="4"/>
      <c r="H30" s="4"/>
      <c r="J30" s="6"/>
    </row>
    <row r="31" spans="1:14" x14ac:dyDescent="0.35">
      <c r="A31" s="14" t="s">
        <v>12</v>
      </c>
      <c r="B31" s="14"/>
      <c r="C31" s="14"/>
      <c r="D31" s="16">
        <v>34242928.780000001</v>
      </c>
      <c r="E31" s="4"/>
      <c r="F31" s="4"/>
      <c r="G31" s="4"/>
      <c r="H31" s="4"/>
      <c r="J31" s="6"/>
    </row>
    <row r="32" spans="1:14" x14ac:dyDescent="0.35">
      <c r="A32" s="13" t="s">
        <v>13</v>
      </c>
      <c r="B32" s="14"/>
      <c r="C32" s="14"/>
      <c r="D32" s="16">
        <f>D31</f>
        <v>34242928.780000001</v>
      </c>
      <c r="E32" s="4"/>
      <c r="F32" s="4"/>
      <c r="G32" s="4"/>
      <c r="H32" s="4"/>
      <c r="J32" s="6"/>
    </row>
    <row r="33" spans="1:10" x14ac:dyDescent="0.35">
      <c r="A33" s="13" t="s">
        <v>14</v>
      </c>
      <c r="B33" s="14"/>
      <c r="C33" s="14"/>
      <c r="D33" s="22">
        <f>D29+D32</f>
        <v>34635758.039999999</v>
      </c>
      <c r="E33" s="4"/>
      <c r="F33" s="4"/>
      <c r="G33" s="4"/>
      <c r="H33" s="4"/>
    </row>
    <row r="34" spans="1:10" x14ac:dyDescent="0.35">
      <c r="A34" s="14"/>
      <c r="B34" s="14"/>
      <c r="C34" s="14"/>
      <c r="D34" s="14"/>
      <c r="F34" s="4"/>
      <c r="H34" s="4"/>
    </row>
    <row r="35" spans="1:10" x14ac:dyDescent="0.35">
      <c r="A35" s="14"/>
      <c r="B35" s="14"/>
      <c r="C35" s="14"/>
      <c r="D35" s="14"/>
      <c r="F35" s="4"/>
    </row>
    <row r="36" spans="1:10" x14ac:dyDescent="0.35">
      <c r="A36" s="14"/>
      <c r="B36" s="14"/>
      <c r="C36" s="14"/>
      <c r="D36" s="14"/>
    </row>
    <row r="37" spans="1:10" x14ac:dyDescent="0.35">
      <c r="A37" s="14"/>
      <c r="B37" s="14"/>
      <c r="C37" s="14"/>
      <c r="D37" s="14"/>
    </row>
    <row r="38" spans="1:10" x14ac:dyDescent="0.35">
      <c r="A38" s="13" t="s">
        <v>15</v>
      </c>
      <c r="B38" s="13"/>
      <c r="C38" s="13"/>
      <c r="D38" s="14"/>
    </row>
    <row r="39" spans="1:10" x14ac:dyDescent="0.35">
      <c r="A39" s="13" t="s">
        <v>16</v>
      </c>
      <c r="B39" s="13"/>
      <c r="C39" s="13"/>
      <c r="D39" s="14"/>
      <c r="J39" s="6"/>
    </row>
    <row r="40" spans="1:10" x14ac:dyDescent="0.35">
      <c r="A40"/>
      <c r="B40"/>
      <c r="C40"/>
      <c r="D40" s="12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02E93EFF-BBC2-4789-A8CC-56CDC436E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MARIA GARCIA MATA</cp:lastModifiedBy>
  <cp:lastPrinted>2023-10-09T15:40:45Z</cp:lastPrinted>
  <dcterms:created xsi:type="dcterms:W3CDTF">2022-04-06T20:31:32Z</dcterms:created>
  <dcterms:modified xsi:type="dcterms:W3CDTF">2023-10-09T15:40:54Z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  <property fmtid="{D5CDD505-2E9C-101B-9397-08002B2CF9AE}" pid="3" name="MediaServiceImageTags">
    <vt:lpwstr/>
  </property>
</Properties>
</file>