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MAYO/FINANZAS/INFORMES FINANCIEROS/"/>
    </mc:Choice>
  </mc:AlternateContent>
  <xr:revisionPtr revIDLastSave="466" documentId="13_ncr:1_{7803FF6F-586B-4957-B58A-05217FC8EF4A}" xr6:coauthVersionLast="47" xr6:coauthVersionMax="47" xr10:uidLastSave="{8A00DC61-6A29-4C3D-998E-58DDC7D4BE39}"/>
  <bookViews>
    <workbookView xWindow="-108" yWindow="-108" windowWidth="23256" windowHeight="12576" xr2:uid="{49A4519B-E875-42E7-A4F5-87A70EF6C33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2" l="1"/>
  <c r="D27" i="2"/>
  <c r="D19" i="2"/>
  <c r="D18" i="2"/>
  <c r="D16" i="2" l="1"/>
  <c r="D29" i="2" l="1"/>
  <c r="D23" i="2" l="1"/>
  <c r="D20" i="2"/>
  <c r="D24" i="2" l="1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<sst xmlns="http://schemas.openxmlformats.org/spreadsheetml/2006/main" count="23" uniqueCount="23">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</sst>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44" fontId="3" fillId="0" borderId="0" xfId="1" applyFont="1"/>
    <xf numFmtId="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3" fontId="2" fillId="0" borderId="0" xfId="0" applyNumberFormat="1" applyFont="1"/>
    <xf numFmtId="0" fontId="4" fillId="0" borderId="0" xfId="0" applyFont="1"/>
    <xf numFmtId="44" fontId="3" fillId="0" borderId="0" xfId="0" applyNumberFormat="1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6" fillId="0" borderId="0" xfId="1" applyFont="1"/>
    <xf numFmtId="0" fontId="7" fillId="0" borderId="0" xfId="0" applyFont="1"/>
    <xf numFmtId="0" fontId="0" fillId="0" borderId="0" xfId="0" applyFont="1"/>
    <xf numFmtId="0" fontId="5" fillId="0" borderId="0" xfId="0" applyFont="1"/>
    <xf numFmtId="44" fontId="7" fillId="0" borderId="0" xfId="1" applyFont="1"/>
    <xf numFmtId="0" fontId="0" fillId="0" borderId="0" xfId="0" applyFont="1" applyAlignment="1">
      <alignment horizontal="left"/>
    </xf>
    <xf numFmtId="0" fontId="0" fillId="2" borderId="0" xfId="0" applyFont="1" applyFill="1"/>
    <xf numFmtId="44" fontId="7" fillId="2" borderId="0" xfId="1" applyFont="1" applyFill="1"/>
    <xf numFmtId="44" fontId="6" fillId="2" borderId="0" xfId="0" applyNumberFormat="1" applyFont="1" applyFill="1"/>
    <xf numFmtId="44" fontId="8" fillId="2" borderId="0" xfId="0" applyNumberFormat="1" applyFont="1" applyFill="1"/>
    <xf numFmtId="44" fontId="8" fillId="2" borderId="0" xfId="1" applyFont="1" applyFill="1"/>
    <xf numFmtId="44" fontId="6" fillId="0" borderId="0" xfId="0" applyNumberFormat="1" applyFont="1"/>
    <xf numFmtId="0" fontId="9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327314</xdr:colOff>
      <xdr:row>0</xdr:row>
      <xdr:rowOff>0</xdr:rowOff>
    </xdr:from>
    <xdr:to>
      <xdr:col>3</xdr:col>
      <xdr:colOff>147551</xdr:colOff>
      <xdr:row>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1158587" y="0"/>
          <a:ext cx="3838055" cy="19318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9:N48"/>
  <sheetViews>
    <sheetView tabSelected="1" zoomScale="55" zoomScaleNormal="55" workbookViewId="0">
      <selection activeCell="B33" sqref="B33"/>
    </sheetView>
  </sheetViews>
  <sheetFormatPr baseColWidth="10" defaultColWidth="9.109375" defaultRowHeight="18" x14ac:dyDescent="0.35"/>
  <cols>
    <col min="1" max="1" width="12.109375" style="2" customWidth="1"/>
    <col min="2" max="2" width="17.5546875" style="2" customWidth="1"/>
    <col min="3" max="3" width="41" style="2" customWidth="1"/>
    <col min="4" max="4" width="21.44140625" style="1" customWidth="1"/>
    <col min="5" max="5" width="18.44140625" style="1" customWidth="1"/>
    <col min="6" max="6" width="20" style="2" customWidth="1"/>
    <col min="7" max="7" width="17.33203125" style="1" customWidth="1"/>
    <col min="8" max="8" width="21.44140625" style="2" customWidth="1"/>
    <col min="9" max="9" width="18.88671875" style="2" customWidth="1"/>
    <col min="10" max="10" width="18.109375" style="2" customWidth="1"/>
    <col min="11" max="11" width="21.5546875" style="2" customWidth="1"/>
    <col min="12" max="12" width="18.109375" style="2" bestFit="1" customWidth="1"/>
    <col min="13" max="13" width="17.21875" style="2" customWidth="1"/>
    <col min="14" max="14" width="20" style="2" customWidth="1"/>
    <col min="15" max="16384" width="9.109375" style="2"/>
  </cols>
  <sheetData>
    <row r="9" spans="1:14" x14ac:dyDescent="0.35">
      <c r="A9" s="12" t="s">
        <v>0</v>
      </c>
      <c r="B9" s="12"/>
      <c r="C9" s="12"/>
      <c r="D9" s="12"/>
    </row>
    <row r="10" spans="1:14" x14ac:dyDescent="0.35">
      <c r="A10" s="12" t="s">
        <v>22</v>
      </c>
      <c r="B10" s="12"/>
      <c r="C10" s="12"/>
      <c r="D10" s="12"/>
    </row>
    <row r="11" spans="1:14" x14ac:dyDescent="0.35">
      <c r="A11" s="12" t="s">
        <v>1</v>
      </c>
      <c r="B11" s="12"/>
      <c r="C11" s="12"/>
      <c r="D11" s="12"/>
    </row>
    <row r="12" spans="1:14" x14ac:dyDescent="0.35">
      <c r="A12" s="13" t="s">
        <v>2</v>
      </c>
      <c r="B12" s="13"/>
      <c r="C12" s="14">
        <v>76084004</v>
      </c>
      <c r="D12" s="15"/>
      <c r="J12" s="9"/>
    </row>
    <row r="13" spans="1:14" x14ac:dyDescent="0.35">
      <c r="A13" s="16"/>
      <c r="B13" s="16"/>
      <c r="C13" s="16"/>
      <c r="D13" s="16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x14ac:dyDescent="0.35">
      <c r="A14" s="17" t="s">
        <v>3</v>
      </c>
      <c r="B14" s="16"/>
      <c r="C14" s="16"/>
      <c r="D14" s="15"/>
      <c r="E14" s="4"/>
      <c r="M14" s="1"/>
    </row>
    <row r="15" spans="1:14" x14ac:dyDescent="0.35">
      <c r="A15" s="16" t="s">
        <v>20</v>
      </c>
      <c r="B15" s="16"/>
      <c r="C15" s="16"/>
      <c r="D15" s="18">
        <v>54977529.579999998</v>
      </c>
      <c r="E15" s="4"/>
      <c r="M15" s="1"/>
    </row>
    <row r="16" spans="1:14" x14ac:dyDescent="0.35">
      <c r="A16" s="19" t="s">
        <v>18</v>
      </c>
      <c r="B16" s="19"/>
      <c r="C16" s="16"/>
      <c r="D16" s="18">
        <f>52500+500000</f>
        <v>552500</v>
      </c>
      <c r="E16" s="4"/>
      <c r="F16" s="4"/>
      <c r="G16" s="4"/>
      <c r="H16" s="4"/>
      <c r="I16" s="7"/>
      <c r="J16" s="4"/>
      <c r="K16" s="5"/>
      <c r="L16" s="5"/>
      <c r="M16" s="5"/>
      <c r="N16" s="5"/>
    </row>
    <row r="17" spans="1:14" x14ac:dyDescent="0.35">
      <c r="A17" s="20" t="s">
        <v>6</v>
      </c>
      <c r="B17" s="16"/>
      <c r="C17" s="16"/>
      <c r="D17" s="18">
        <v>0</v>
      </c>
      <c r="E17" s="4"/>
      <c r="F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s="16" t="s">
        <v>5</v>
      </c>
      <c r="B18" s="16"/>
      <c r="C18" s="16"/>
      <c r="D18" s="18">
        <f>543895.91-84138.59-93153.44-90148-49-93153.44</f>
        <v>183253.44000000006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s="16" t="s">
        <v>19</v>
      </c>
      <c r="B19" s="16"/>
      <c r="C19" s="16"/>
      <c r="D19" s="21">
        <f>96559.35+44536.5+157785.68-17930.46-26798.21</f>
        <v>254152.86000000002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7" t="s">
        <v>4</v>
      </c>
      <c r="B20" s="16"/>
      <c r="C20" s="16"/>
      <c r="D20" s="22">
        <f>+D19+D18+D17+D16+D15</f>
        <v>55967435.879999995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20" t="s">
        <v>7</v>
      </c>
      <c r="B21" s="16"/>
      <c r="C21" s="16"/>
      <c r="D21" s="23">
        <v>0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20" t="s">
        <v>21</v>
      </c>
      <c r="B22" s="16"/>
      <c r="C22" s="16"/>
      <c r="D22" s="23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7" t="s">
        <v>8</v>
      </c>
      <c r="B23" s="16"/>
      <c r="C23" s="16"/>
      <c r="D23" s="24">
        <f>+D22+D21</f>
        <v>0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7" t="s">
        <v>9</v>
      </c>
      <c r="B24" s="16"/>
      <c r="C24" s="16"/>
      <c r="D24" s="25">
        <f>+D23+D20</f>
        <v>55967435.879999995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 s="16"/>
      <c r="B25" s="16"/>
      <c r="C25" s="16"/>
      <c r="D25" s="15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 s="16"/>
      <c r="B26" s="16"/>
      <c r="C26" s="16"/>
      <c r="D26" s="15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s="16" t="s">
        <v>10</v>
      </c>
      <c r="B27" s="16"/>
      <c r="C27" s="16"/>
      <c r="D27" s="18">
        <f>329770+498103.36</f>
        <v>827873.36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s="16" t="s">
        <v>17</v>
      </c>
      <c r="B28" s="16"/>
      <c r="C28" s="16"/>
      <c r="D28" s="18">
        <f>52928.04+1896.64</f>
        <v>54824.68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7" t="s">
        <v>11</v>
      </c>
      <c r="B29" s="16"/>
      <c r="C29" s="16"/>
      <c r="D29" s="25">
        <f>D27+D28</f>
        <v>882698.04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 s="16"/>
      <c r="B30" s="16"/>
      <c r="C30" s="16"/>
      <c r="D30" s="15"/>
      <c r="E30" s="4"/>
      <c r="F30" s="4"/>
      <c r="G30" s="4"/>
      <c r="H30" s="4"/>
      <c r="J30" s="6"/>
    </row>
    <row r="31" spans="1:14" x14ac:dyDescent="0.35">
      <c r="A31" s="16" t="s">
        <v>12</v>
      </c>
      <c r="B31" s="16"/>
      <c r="C31" s="16"/>
      <c r="D31" s="18">
        <v>55084737.840000004</v>
      </c>
      <c r="E31" s="4"/>
      <c r="F31" s="4"/>
      <c r="G31" s="4"/>
      <c r="H31" s="4"/>
      <c r="J31" s="6"/>
    </row>
    <row r="32" spans="1:14" x14ac:dyDescent="0.35">
      <c r="A32" s="17" t="s">
        <v>13</v>
      </c>
      <c r="B32" s="16"/>
      <c r="C32" s="16"/>
      <c r="D32" s="18">
        <f>D31</f>
        <v>55084737.840000004</v>
      </c>
      <c r="E32" s="4"/>
      <c r="F32" s="4"/>
      <c r="G32" s="4"/>
      <c r="H32" s="4"/>
      <c r="J32" s="6"/>
    </row>
    <row r="33" spans="1:10" x14ac:dyDescent="0.35">
      <c r="A33" s="17" t="s">
        <v>14</v>
      </c>
      <c r="B33" s="16"/>
      <c r="C33" s="16"/>
      <c r="D33" s="25">
        <f>D29+D32</f>
        <v>55967435.880000003</v>
      </c>
      <c r="F33" s="4"/>
      <c r="G33" s="4"/>
      <c r="H33" s="4"/>
    </row>
    <row r="34" spans="1:10" x14ac:dyDescent="0.35">
      <c r="A34" s="16"/>
      <c r="B34" s="16"/>
      <c r="C34" s="16"/>
      <c r="D34" s="15"/>
      <c r="F34" s="4"/>
      <c r="H34" s="4"/>
    </row>
    <row r="35" spans="1:10" x14ac:dyDescent="0.35">
      <c r="A35" s="16"/>
      <c r="B35" s="16"/>
      <c r="C35" s="16"/>
      <c r="D35" s="15"/>
      <c r="F35" s="4"/>
    </row>
    <row r="36" spans="1:10" x14ac:dyDescent="0.35">
      <c r="A36" s="16"/>
      <c r="B36" s="16"/>
      <c r="C36" s="16"/>
      <c r="D36" s="15"/>
    </row>
    <row r="37" spans="1:10" x14ac:dyDescent="0.35">
      <c r="A37" s="16"/>
      <c r="B37" s="16"/>
      <c r="C37" s="16"/>
      <c r="D37" s="15"/>
    </row>
    <row r="38" spans="1:10" x14ac:dyDescent="0.35">
      <c r="A38" s="26" t="s">
        <v>15</v>
      </c>
      <c r="B38" s="26"/>
      <c r="C38" s="26"/>
      <c r="D38" s="15"/>
    </row>
    <row r="39" spans="1:10" x14ac:dyDescent="0.35">
      <c r="A39" s="26" t="s">
        <v>16</v>
      </c>
      <c r="B39" s="26"/>
      <c r="C39" s="26"/>
      <c r="D39" s="15"/>
      <c r="J39" s="6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4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F6AC1A-F492-4B01-8A73-59C9432CC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2EE9DC-0080-4CC4-B5EC-44403435EAE7}">
  <ds:schemaRefs>
    <ds:schemaRef ds:uri="http://www.w3.org/XML/1998/namespace"/>
    <ds:schemaRef ds:uri="1f48db57-722f-41ea-a0c5-6de1a7e3425c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MARIA GARCIA MATA</cp:lastModifiedBy>
  <cp:lastPrinted>2023-06-13T15:59:40Z</cp:lastPrinted>
  <dcterms:created xsi:type="dcterms:W3CDTF">2022-04-06T20:31:32Z</dcterms:created>
  <dcterms:modified xsi:type="dcterms:W3CDTF">2023-06-13T15:59:50Z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0x010100A106191941A48846994C935CEE8C35FB</vt:lpwstr>
  </property>
  <property fmtid="{D5CDD505-2E9C-101B-9397-08002B2CF9AE}" pid="3" name="MediaServiceImageTags">
    <vt:lpwstr/>
  </property>
</Properties>
</file>