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frypc\OneDrive - COMISION PRESIDENCIAL DE LA MODERNIZACION\Escritorio\OAI CPMSP\PORTAL 2022\PORTAL MAYO\FINANZAS\"/>
    </mc:Choice>
  </mc:AlternateContent>
  <xr:revisionPtr revIDLastSave="0" documentId="8_{36559A7E-4180-441E-AF2F-E947420583CD}" xr6:coauthVersionLast="47" xr6:coauthVersionMax="47" xr10:uidLastSave="{00000000-0000-0000-0000-000000000000}"/>
  <bookViews>
    <workbookView xWindow="-120" yWindow="-120" windowWidth="20730" windowHeight="11160" xr2:uid="{D4732FFA-EEE2-47D2-A04B-54D6DB79F5BE}"/>
  </bookViews>
  <sheets>
    <sheet name="BG MAYO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F30" i="1"/>
  <c r="F21" i="1"/>
  <c r="F26" i="1" l="1"/>
  <c r="F32" i="1" s="1"/>
  <c r="F33" i="1" s="1"/>
  <c r="F34" i="1" s="1"/>
</calcChain>
</file>

<file path=xl/sharedStrings.xml><?xml version="1.0" encoding="utf-8"?>
<sst xmlns="http://schemas.openxmlformats.org/spreadsheetml/2006/main" count="22" uniqueCount="22">
  <si>
    <t xml:space="preserve">PRESUPUESTO ORIGINAL </t>
  </si>
  <si>
    <t>ACTIVO</t>
  </si>
  <si>
    <t>REMUNERACIONES (NOMINA)</t>
  </si>
  <si>
    <t>INVENTARIO</t>
  </si>
  <si>
    <t>TOTAL ACTIVOS CORRIENTES</t>
  </si>
  <si>
    <t xml:space="preserve">SERVICIOS Y OTROS CONTRATADOS POR ANTICIPADOS </t>
  </si>
  <si>
    <t>MATERIALES AUXILIARES, SUMINISTROS Y REPUESTOS</t>
  </si>
  <si>
    <t>INMUEBLES, MAQUINARIAS Y EQUIPO</t>
  </si>
  <si>
    <t>TOTAL ACTIVOS NO CORRIENTES</t>
  </si>
  <si>
    <t>TOTAL ACTIVOS</t>
  </si>
  <si>
    <t xml:space="preserve">DEUDAS A CORTO PLAZO </t>
  </si>
  <si>
    <t xml:space="preserve">RETENCIONES PAGADAS </t>
  </si>
  <si>
    <t>TOTAL PASIVO CORRIENTES</t>
  </si>
  <si>
    <t>RESERVAS</t>
  </si>
  <si>
    <t>TOTAL PATRIMONIO NETO</t>
  </si>
  <si>
    <t>TOTAL PASIVO Y PATRIMONIO</t>
  </si>
  <si>
    <t>COMBUSTIBLE</t>
  </si>
  <si>
    <t xml:space="preserve">BALANCE GENERAL </t>
  </si>
  <si>
    <t xml:space="preserve"> (VALORES RD$)</t>
  </si>
  <si>
    <t>Directora Administrativa y Financiera</t>
  </si>
  <si>
    <t xml:space="preserve">Lic. Pamela Moya </t>
  </si>
  <si>
    <t>AL 31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</si>
</sst>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44" fontId="2" fillId="0" borderId="0" xfId="1" applyFont="1"/>
    <xf numFmtId="0" fontId="5" fillId="0" borderId="0" xfId="0" applyFont="1"/>
    <xf numFmtId="44" fontId="4" fillId="0" borderId="0" xfId="1" applyFont="1"/>
    <xf numFmtId="44" fontId="5" fillId="0" borderId="0" xfId="1" applyFont="1"/>
    <xf numFmtId="44" fontId="4" fillId="2" borderId="0" xfId="0" applyNumberFormat="1" applyFont="1" applyFill="1"/>
    <xf numFmtId="44" fontId="4" fillId="0" borderId="0" xfId="0" applyNumberFormat="1" applyFont="1"/>
    <xf numFmtId="44" fontId="5" fillId="0" borderId="0" xfId="0" applyNumberFormat="1" applyFont="1"/>
    <xf numFmtId="0" fontId="0" fillId="0" borderId="0" xfId="0" applyFont="1"/>
    <xf numFmtId="4" fontId="7" fillId="0" borderId="0" xfId="0" applyNumberFormat="1" applyFont="1"/>
    <xf numFmtId="0" fontId="0" fillId="2" borderId="0" xfId="0" applyFont="1" applyFill="1"/>
    <xf numFmtId="4" fontId="5" fillId="0" borderId="0" xfId="0" applyNumberFormat="1" applyFont="1"/>
    <xf numFmtId="4" fontId="8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2" fontId="6" fillId="2" borderId="0" xfId="1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34</xdr:row>
      <xdr:rowOff>171451</xdr:rowOff>
    </xdr:from>
    <xdr:to>
      <xdr:col>5</xdr:col>
      <xdr:colOff>190500</xdr:colOff>
      <xdr:row>40</xdr:row>
      <xdr:rowOff>28576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9150EE1-E310-FF49-D585-4F53B2E29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7458076"/>
          <a:ext cx="3952875" cy="1695450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447676</xdr:colOff>
      <xdr:row>0</xdr:row>
      <xdr:rowOff>171449</xdr:rowOff>
    </xdr:from>
    <xdr:to>
      <xdr:col>5</xdr:col>
      <xdr:colOff>1235870</xdr:colOff>
      <xdr:row>9</xdr:row>
      <xdr:rowOff>171449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E980AC-470B-40C5-80D0-4F7A2CFB9822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801" r="5226" b="9091"/>
        <a:stretch/>
      </xdr:blipFill>
      <xdr:spPr bwMode="auto">
        <a:xfrm>
          <a:off x="1057276" y="171449"/>
          <a:ext cx="4560094" cy="1714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1D88A-7A74-4AE3-8611-4AE976905A9E}">
  <dimension ref="B1:G40"/>
  <sheetViews>
    <sheetView tabSelected="1" topLeftCell="A25" zoomScaleNormal="100" workbookViewId="0">
      <selection activeCell="K10" sqref="K10"/>
    </sheetView>
  </sheetViews>
  <sheetFormatPr baseColWidth="10" defaultColWidth="9.140625" defaultRowHeight="15" x14ac:dyDescent="0.25"/>
  <cols>
    <col min="1" max="1" width="9.140625" style="11"/>
    <col min="2" max="2" width="12.42578125" style="11" customWidth="1"/>
    <col min="3" max="4" width="9.140625" style="11"/>
    <col min="5" max="5" width="25.85546875" style="11" customWidth="1"/>
    <col min="6" max="6" width="25.5703125" style="11" bestFit="1" customWidth="1"/>
    <col min="7" max="7" width="15.140625" style="11" bestFit="1" customWidth="1"/>
    <col min="8" max="16384" width="9.140625" style="11"/>
  </cols>
  <sheetData>
    <row r="1" spans="2:7" x14ac:dyDescent="0.25">
      <c r="B1" s="18"/>
      <c r="C1" s="18"/>
      <c r="D1" s="18"/>
      <c r="E1" s="18"/>
      <c r="F1" s="18"/>
    </row>
    <row r="2" spans="2:7" x14ac:dyDescent="0.25">
      <c r="B2" s="18"/>
      <c r="C2" s="18"/>
      <c r="D2" s="18"/>
      <c r="E2" s="18"/>
      <c r="F2" s="18"/>
    </row>
    <row r="3" spans="2:7" x14ac:dyDescent="0.25">
      <c r="B3" s="18"/>
      <c r="C3" s="18"/>
      <c r="D3" s="18"/>
      <c r="E3" s="18"/>
      <c r="F3" s="18"/>
    </row>
    <row r="4" spans="2:7" x14ac:dyDescent="0.25">
      <c r="B4" s="18"/>
      <c r="C4" s="18"/>
      <c r="D4" s="18"/>
      <c r="E4" s="18"/>
      <c r="F4" s="18"/>
    </row>
    <row r="5" spans="2:7" x14ac:dyDescent="0.25">
      <c r="B5" s="18"/>
      <c r="C5" s="18"/>
      <c r="D5" s="18"/>
      <c r="E5" s="18"/>
      <c r="F5" s="18"/>
    </row>
    <row r="6" spans="2:7" x14ac:dyDescent="0.25">
      <c r="B6" s="18"/>
      <c r="C6" s="18"/>
      <c r="D6" s="18"/>
      <c r="E6" s="18"/>
      <c r="F6" s="18"/>
    </row>
    <row r="7" spans="2:7" x14ac:dyDescent="0.25">
      <c r="B7" s="18"/>
      <c r="C7" s="18"/>
      <c r="D7" s="18"/>
      <c r="E7" s="18"/>
      <c r="F7" s="18"/>
    </row>
    <row r="8" spans="2:7" x14ac:dyDescent="0.25">
      <c r="B8" s="18"/>
      <c r="C8" s="18"/>
      <c r="D8" s="18"/>
      <c r="E8" s="18"/>
      <c r="F8" s="18"/>
    </row>
    <row r="9" spans="2:7" x14ac:dyDescent="0.25">
      <c r="B9" s="18"/>
      <c r="C9" s="18"/>
      <c r="D9" s="18"/>
      <c r="E9" s="18"/>
      <c r="F9" s="18"/>
    </row>
    <row r="10" spans="2:7" x14ac:dyDescent="0.25">
      <c r="B10" s="18"/>
      <c r="C10" s="18"/>
      <c r="D10" s="18"/>
      <c r="E10" s="18"/>
      <c r="F10" s="18"/>
    </row>
    <row r="11" spans="2:7" x14ac:dyDescent="0.25">
      <c r="B11" s="17" t="s">
        <v>17</v>
      </c>
      <c r="C11" s="17"/>
      <c r="D11" s="17"/>
      <c r="E11" s="17"/>
      <c r="F11" s="17"/>
    </row>
    <row r="12" spans="2:7" x14ac:dyDescent="0.25">
      <c r="B12" s="17" t="s">
        <v>21</v>
      </c>
      <c r="C12" s="17"/>
      <c r="D12" s="17"/>
      <c r="E12" s="17"/>
      <c r="F12" s="17"/>
    </row>
    <row r="13" spans="2:7" x14ac:dyDescent="0.25">
      <c r="B13" s="18" t="s">
        <v>18</v>
      </c>
      <c r="C13" s="18"/>
      <c r="D13" s="18"/>
      <c r="E13" s="18"/>
      <c r="F13" s="18"/>
    </row>
    <row r="14" spans="2:7" ht="15.75" x14ac:dyDescent="0.25">
      <c r="F14" s="5"/>
    </row>
    <row r="15" spans="2:7" ht="15.75" x14ac:dyDescent="0.25">
      <c r="B15" s="2" t="s">
        <v>0</v>
      </c>
      <c r="D15" s="1"/>
      <c r="E15" s="2"/>
      <c r="F15" s="6">
        <v>55864887</v>
      </c>
      <c r="G15" s="4"/>
    </row>
    <row r="16" spans="2:7" ht="15.75" x14ac:dyDescent="0.25">
      <c r="F16" s="5"/>
    </row>
    <row r="17" spans="2:7" ht="15.75" x14ac:dyDescent="0.25">
      <c r="B17" s="2" t="s">
        <v>1</v>
      </c>
      <c r="F17" s="5"/>
    </row>
    <row r="18" spans="2:7" ht="18.75" x14ac:dyDescent="0.3">
      <c r="B18" s="11" t="s">
        <v>2</v>
      </c>
      <c r="F18" s="14">
        <v>2619526.35</v>
      </c>
      <c r="G18" s="12"/>
    </row>
    <row r="19" spans="2:7" ht="18.75" x14ac:dyDescent="0.3">
      <c r="B19" s="11" t="s">
        <v>3</v>
      </c>
      <c r="F19" s="14">
        <v>297576.76</v>
      </c>
      <c r="G19" s="12"/>
    </row>
    <row r="20" spans="2:7" ht="18.75" x14ac:dyDescent="0.3">
      <c r="B20" s="13" t="s">
        <v>16</v>
      </c>
      <c r="F20" s="19">
        <v>0</v>
      </c>
      <c r="G20" s="12"/>
    </row>
    <row r="21" spans="2:7" ht="18.75" x14ac:dyDescent="0.3">
      <c r="B21" s="2" t="s">
        <v>4</v>
      </c>
      <c r="F21" s="8">
        <f>F19+F18+F20</f>
        <v>2917103.1100000003</v>
      </c>
      <c r="G21" s="12"/>
    </row>
    <row r="22" spans="2:7" ht="18.75" x14ac:dyDescent="0.3">
      <c r="B22" s="11" t="s">
        <v>5</v>
      </c>
      <c r="F22" s="14">
        <v>623456.87</v>
      </c>
      <c r="G22" s="12"/>
    </row>
    <row r="23" spans="2:7" ht="18.75" x14ac:dyDescent="0.3">
      <c r="B23" s="13" t="s">
        <v>6</v>
      </c>
      <c r="F23" s="14">
        <v>49800</v>
      </c>
      <c r="G23" s="12"/>
    </row>
    <row r="24" spans="2:7" ht="18.75" x14ac:dyDescent="0.3">
      <c r="B24" s="13" t="s">
        <v>7</v>
      </c>
      <c r="F24" s="14">
        <v>0</v>
      </c>
      <c r="G24" s="12"/>
    </row>
    <row r="25" spans="2:7" ht="18.75" x14ac:dyDescent="0.3">
      <c r="B25" s="2" t="s">
        <v>8</v>
      </c>
      <c r="F25" s="9">
        <f>F22+F23+F24</f>
        <v>673256.87</v>
      </c>
      <c r="G25" s="12"/>
    </row>
    <row r="26" spans="2:7" ht="18.75" x14ac:dyDescent="0.3">
      <c r="B26" s="2" t="s">
        <v>9</v>
      </c>
      <c r="F26" s="9">
        <f>F21+F25</f>
        <v>3590359.9800000004</v>
      </c>
      <c r="G26" s="12"/>
    </row>
    <row r="27" spans="2:7" ht="18.75" x14ac:dyDescent="0.3">
      <c r="F27" s="5"/>
      <c r="G27" s="15"/>
    </row>
    <row r="28" spans="2:7" ht="18.75" x14ac:dyDescent="0.3">
      <c r="B28" s="11" t="s">
        <v>10</v>
      </c>
      <c r="F28" s="14">
        <v>1757462.38</v>
      </c>
      <c r="G28" s="12"/>
    </row>
    <row r="29" spans="2:7" ht="18.75" x14ac:dyDescent="0.3">
      <c r="B29" s="11" t="s">
        <v>11</v>
      </c>
      <c r="F29" s="14">
        <v>94265.97</v>
      </c>
      <c r="G29" s="12"/>
    </row>
    <row r="30" spans="2:7" ht="18.75" x14ac:dyDescent="0.3">
      <c r="B30" s="2" t="s">
        <v>12</v>
      </c>
      <c r="F30" s="9">
        <f>F28+F29</f>
        <v>1851728.3499999999</v>
      </c>
      <c r="G30" s="12"/>
    </row>
    <row r="31" spans="2:7" ht="18.75" x14ac:dyDescent="0.3">
      <c r="F31" s="5"/>
      <c r="G31" s="12"/>
    </row>
    <row r="32" spans="2:7" ht="18.75" x14ac:dyDescent="0.3">
      <c r="B32" s="11" t="s">
        <v>13</v>
      </c>
      <c r="F32" s="10">
        <f>F15-F26-F30</f>
        <v>50422798.669999994</v>
      </c>
      <c r="G32" s="12"/>
    </row>
    <row r="33" spans="2:7" ht="18.75" x14ac:dyDescent="0.3">
      <c r="B33" s="2" t="s">
        <v>14</v>
      </c>
      <c r="F33" s="7">
        <f>F32</f>
        <v>50422798.669999994</v>
      </c>
      <c r="G33" s="12"/>
    </row>
    <row r="34" spans="2:7" ht="15.75" x14ac:dyDescent="0.25">
      <c r="B34" s="2" t="s">
        <v>15</v>
      </c>
      <c r="F34" s="9">
        <f>F30+F33</f>
        <v>52274527.019999996</v>
      </c>
    </row>
    <row r="35" spans="2:7" ht="15.75" x14ac:dyDescent="0.25">
      <c r="F35" s="5"/>
    </row>
    <row r="36" spans="2:7" ht="15.75" x14ac:dyDescent="0.25">
      <c r="F36" s="5"/>
    </row>
    <row r="37" spans="2:7" ht="66.75" customHeight="1" x14ac:dyDescent="0.25"/>
    <row r="38" spans="2:7" x14ac:dyDescent="0.25">
      <c r="B38" s="16" t="s">
        <v>20</v>
      </c>
    </row>
    <row r="39" spans="2:7" ht="15.75" x14ac:dyDescent="0.25">
      <c r="B39" s="16" t="s">
        <v>19</v>
      </c>
      <c r="C39" s="3"/>
      <c r="D39" s="3"/>
    </row>
    <row r="40" spans="2:7" ht="15.75" x14ac:dyDescent="0.25">
      <c r="B40" s="3"/>
      <c r="C40" s="3"/>
      <c r="D40" s="3"/>
    </row>
  </sheetData>
  <mergeCells count="4">
    <mergeCell ref="B11:F11"/>
    <mergeCell ref="B12:F12"/>
    <mergeCell ref="B13:F13"/>
    <mergeCell ref="B1:F10"/>
  </mergeCells>
  <pageMargins left="0.7" right="0.7" top="0.75" bottom="0.75" header="0.3" footer="0.3"/>
  <pageSetup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2" ma:contentTypeDescription="Crear nuevo documento." ma:contentTypeScope="" ma:versionID="b6014ed7ad75fdb6119731878bb181c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0c55baa7320c535b3753163dfa95870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FD620ED4-01F0-44D0-B742-D8FC4F626EA0}"/>
</file>

<file path=customXml/itemProps2.xml><?xml version="1.0" encoding="utf-8"?>
<ds:datastoreItem xmlns:ds="http://schemas.openxmlformats.org/officeDocument/2006/customXml" ds:itemID="{30D3E8C3-489B-4C2A-A816-64F2F147B071}"/>
</file>

<file path=customXml/itemProps3.xml><?xml version="1.0" encoding="utf-8"?>
<ds:datastoreItem xmlns:ds="http://schemas.openxmlformats.org/officeDocument/2006/customXml" ds:itemID="{11D741D8-BFC7-4D15-B4D2-A36BBD81FB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 MAYO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PMOYA</dc:creator>
  <cp:lastModifiedBy>usuario</cp:lastModifiedBy>
  <cp:lastPrinted>2022-06-02T18:49:51Z</cp:lastPrinted>
  <dcterms:created xsi:type="dcterms:W3CDTF">2022-03-09T15:21:23Z</dcterms:created>
  <dcterms:modified xsi:type="dcterms:W3CDTF">2022-06-02T18:52:08Z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